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HAM_THUAN\Downloads\de an giao duc pho thong\2.Cong cu PGD\"/>
    </mc:Choice>
  </mc:AlternateContent>
  <bookViews>
    <workbookView xWindow="-105" yWindow="-105" windowWidth="19425" windowHeight="10425"/>
  </bookViews>
  <sheets>
    <sheet name="GVTH" sheetId="1" r:id="rId1"/>
    <sheet name="Tieu chi danh gia"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3" i="1" l="1"/>
  <c r="K33" i="1"/>
  <c r="K53" i="1" l="1"/>
  <c r="K57" i="1"/>
  <c r="K61" i="1"/>
  <c r="K28" i="1"/>
  <c r="K62" i="1" l="1"/>
  <c r="F20" i="1"/>
  <c r="F33" i="1" l="1"/>
  <c r="G61" i="1"/>
  <c r="H61" i="1"/>
  <c r="I61" i="1"/>
  <c r="F61" i="1"/>
  <c r="G57" i="1"/>
  <c r="H57" i="1"/>
  <c r="I57" i="1"/>
  <c r="F57" i="1"/>
  <c r="G53" i="1"/>
  <c r="H53" i="1"/>
  <c r="I53" i="1"/>
  <c r="F53" i="1"/>
  <c r="G43" i="1"/>
  <c r="H43" i="1"/>
  <c r="I43" i="1"/>
  <c r="F43" i="1"/>
  <c r="G33" i="1"/>
  <c r="H33" i="1"/>
  <c r="I33" i="1"/>
  <c r="G28" i="1"/>
  <c r="H28" i="1"/>
  <c r="I28" i="1"/>
  <c r="F28" i="1"/>
  <c r="I62" i="1" l="1"/>
  <c r="F62" i="1"/>
  <c r="G62" i="1"/>
  <c r="H62" i="1"/>
</calcChain>
</file>

<file path=xl/sharedStrings.xml><?xml version="1.0" encoding="utf-8"?>
<sst xmlns="http://schemas.openxmlformats.org/spreadsheetml/2006/main" count="299" uniqueCount="203">
  <si>
    <t>Thời gian (bắt đầu- kết thúc): Từ............ Đến ...............</t>
  </si>
  <si>
    <t>Máy vi tính / laptop dành cho GV</t>
  </si>
  <si>
    <t xml:space="preserve">Máy chiếu và/ hoặc màn chiếu </t>
  </si>
  <si>
    <t>Bảng tương tác</t>
  </si>
  <si>
    <t>Tivi</t>
  </si>
  <si>
    <t>Kết nối mạng Internet</t>
  </si>
  <si>
    <t>Thư viện góc lớp: sách, truyện,…</t>
  </si>
  <si>
    <t>Đồ dùng học tập, đồ vật / vật thay thế</t>
  </si>
  <si>
    <t xml:space="preserve">Tranh, ảnh, hình vẽ,... </t>
  </si>
  <si>
    <t>Tủ cá nhân / tủ đựng thiết bị đơn giản</t>
  </si>
  <si>
    <t>Bảng phụ</t>
  </si>
  <si>
    <t>Giấy A0, bút dạ</t>
  </si>
  <si>
    <t>Trường:………………………………. Quận/huyện……………………. Tỉnh/TP:………….</t>
  </si>
  <si>
    <t>Họ tên người dự giờ: ………………………………………….</t>
  </si>
  <si>
    <t>TT</t>
  </si>
  <si>
    <t>Tiêu chí</t>
  </si>
  <si>
    <t>CĐ</t>
  </si>
  <si>
    <t>Đ</t>
  </si>
  <si>
    <t>K</t>
  </si>
  <si>
    <t>T</t>
  </si>
  <si>
    <t>Minh chứng</t>
  </si>
  <si>
    <t>Lập kế hoạch đo lường các mục tiêu bài học rõ ràng, khoa học</t>
  </si>
  <si>
    <t>Sử dụng các phương pháp, công cụ đánh giá bảo đảm tin cậy và giá trị (đo đúng mục tiêu)</t>
  </si>
  <si>
    <t>KH bài học được tổ CM duyệt</t>
  </si>
  <si>
    <t>Thực hành trên lớp</t>
  </si>
  <si>
    <t>KH bài học, thực hành trên lớp</t>
  </si>
  <si>
    <t>Quan sát thực tế</t>
  </si>
  <si>
    <t>KH bài học; quan sát thực tế</t>
  </si>
  <si>
    <t>KH bài học, quan sát thực tế</t>
  </si>
  <si>
    <t>Quan sát, thực hành trên lớp</t>
  </si>
  <si>
    <t>KH bài học</t>
  </si>
  <si>
    <t>Quan sát, thực hành</t>
  </si>
  <si>
    <t>Tổng 1</t>
  </si>
  <si>
    <t>Tổng A</t>
  </si>
  <si>
    <r>
      <t xml:space="preserve">A. PHẦN CỨNG VÀ TRANG THIẾT BỊ, ĐỒ DÙNG DẠY HỌC ĐƯỢC SỬ DỤNG
</t>
    </r>
    <r>
      <rPr>
        <sz val="12"/>
        <color theme="1"/>
        <rFont val="Times New Roman"/>
        <family val="1"/>
      </rPr>
      <t>(mỗi ô nếu có viết số: 1 điểm)</t>
    </r>
  </si>
  <si>
    <t>Tổng 2</t>
  </si>
  <si>
    <t>Tổng 3</t>
  </si>
  <si>
    <t>1.</t>
  </si>
  <si>
    <t>2.</t>
  </si>
  <si>
    <t>3.</t>
  </si>
  <si>
    <t>4.</t>
  </si>
  <si>
    <t>Tổng 4</t>
  </si>
  <si>
    <t>Tổng B</t>
  </si>
  <si>
    <t>Hạng mục</t>
  </si>
  <si>
    <t>Có</t>
  </si>
  <si>
    <t>Khác (ghi rõ):</t>
  </si>
  <si>
    <r>
      <t xml:space="preserve">B. ĐÁNH GIÁ TIẾT HỌC </t>
    </r>
    <r>
      <rPr>
        <sz val="12"/>
        <color theme="1"/>
        <rFont val="Times New Roman"/>
        <family val="1"/>
      </rPr>
      <t>(CĐ: 1điểm; Đ: 2 điểm; K: 3 điểm; T: 4 điểm)</t>
    </r>
  </si>
  <si>
    <t>CHUẨN BỊ BÀI HỌC</t>
  </si>
  <si>
    <t>PHƯƠNG PHÁP GIÁO DỤC VÀ HÌNH THỨC TỔ CHỨC HỌC TẬP</t>
  </si>
  <si>
    <t>QUẢN LÝ LỚP HỌC</t>
  </si>
  <si>
    <t>5.</t>
  </si>
  <si>
    <t>5.1</t>
  </si>
  <si>
    <t>5.2</t>
  </si>
  <si>
    <t>6.</t>
  </si>
  <si>
    <t>XÂY DỰNG MÔI TRƯỜNG GIÁO DỤC</t>
  </si>
  <si>
    <t>Quản lý các hoạt động nhóm, cá nhân và cả lớp phù hợp với thực tiễn</t>
  </si>
  <si>
    <t>6.1</t>
  </si>
  <si>
    <t>6.2</t>
  </si>
  <si>
    <t>Tổng 5</t>
  </si>
  <si>
    <t>Tổng 6</t>
  </si>
  <si>
    <t xml:space="preserve">Những vấn đề cần cải thiện
</t>
  </si>
  <si>
    <t xml:space="preserve">Điểm mạnh
</t>
  </si>
  <si>
    <t>C. ĐÁNH GIÁ CHUNG VỀ NĂNG LỰC GIÁO VIÊN</t>
  </si>
  <si>
    <t>Kết quả xếp loại</t>
  </si>
  <si>
    <t>Chưa đạt</t>
  </si>
  <si>
    <t>Đạt</t>
  </si>
  <si>
    <t>Khá</t>
  </si>
  <si>
    <t>Tốt</t>
  </si>
  <si>
    <t>Các tiêu chí từ đạt trở lên</t>
  </si>
  <si>
    <t>PHIẾU DỰ GIỜ GIÁO VIÊN TIỂU HỌC</t>
  </si>
  <si>
    <t>Lớp: ……………….  Sĩ số: ………; Số học sinh nam: ………..</t>
  </si>
  <si>
    <t>Tên bài dạy: ………………………………………………………………………………………………</t>
  </si>
  <si>
    <t>Môn học: ……………………………………………………………..</t>
  </si>
  <si>
    <t>Phiếu bài tập</t>
  </si>
  <si>
    <t>Góc do học sinh trang trí</t>
  </si>
  <si>
    <t>ĐÁNH GIÁ SỰ PHÁT TRIỂN CỦA HỌC SINH</t>
  </si>
  <si>
    <t>1.1</t>
  </si>
  <si>
    <t>1.2</t>
  </si>
  <si>
    <t>2.1</t>
  </si>
  <si>
    <t>2.2</t>
  </si>
  <si>
    <t>2.3</t>
  </si>
  <si>
    <t>3.1</t>
  </si>
  <si>
    <t>3.2</t>
  </si>
  <si>
    <t>3.3</t>
  </si>
  <si>
    <t>3.4</t>
  </si>
  <si>
    <t>3.5</t>
  </si>
  <si>
    <t>3.6</t>
  </si>
  <si>
    <t>3.7</t>
  </si>
  <si>
    <t>3.8</t>
  </si>
  <si>
    <t>4.1</t>
  </si>
  <si>
    <t>4.2</t>
  </si>
  <si>
    <t>4.3</t>
  </si>
  <si>
    <t>4.4</t>
  </si>
  <si>
    <t>4.5</t>
  </si>
  <si>
    <t>4.6</t>
  </si>
  <si>
    <t>4.7</t>
  </si>
  <si>
    <t>4.8</t>
  </si>
  <si>
    <t>Hướng dẫn/ mô tả cách thức đánh giá nhiệm vụ học tập rõ ràng, dễ hiểu để học sinh làm được</t>
  </si>
  <si>
    <t>Tạo cơ hội cho học sinh tự đánh giá và đánh giá đồng đẳng</t>
  </si>
  <si>
    <t>Sử dụng kết quả đánh giá để điều chỉnh quá trình tổ chức hoạt động giảng dạy hợp lý hơn</t>
  </si>
  <si>
    <t>Học sinh có khả năng vận dụng kiến thức, kỹ năng đã học vào tình huống tương tự/ mới</t>
  </si>
  <si>
    <t xml:space="preserve">Thực hiện nội quy, quy tắc ứng xử của nhà trường theo quy định; có giải pháp xử lý kịp thời, hiệu quả các vi phạm nội quy, quy tắc văn hóa ứng xử trong lớp học </t>
  </si>
  <si>
    <t>Loại bài dạy: ………………………………………………………………………………………………</t>
  </si>
  <si>
    <t>Họ tên giáo viên: ………………………………………………………………….................................</t>
  </si>
  <si>
    <t>Ngày quan sát:…………………………………………………………………………………………….</t>
  </si>
  <si>
    <t>NỘI DUNG GIÁO DỤC</t>
  </si>
  <si>
    <t xml:space="preserve">Nội dung bài học đáp ứng mục tiêu chương trình GDTH; phù hợp với chủ đề bài học. </t>
  </si>
  <si>
    <t>Tiến trình bài học tự nhiên, linh hoạt, đảm bảo nội dung và mục tiêu của bài học</t>
  </si>
  <si>
    <t xml:space="preserve">Sử dụng phương pháp giảng dạy tích cực thông qua các dạng hoạt động như thảo luận, đóng vai, trò chơi, dự án, khám phá </t>
  </si>
  <si>
    <t>Sử dụng phương tiện, đồ dùng dạy học, các thiết bị công nghệ thông tin hợp lí và hiệu quả</t>
  </si>
  <si>
    <t>Kiến thức, kỹ năng khoa học, hệ thống, phù hợp với khả năng của học sinh</t>
  </si>
  <si>
    <t>Phong cách thân thiện, gần gũi, đối xử công bằng với học sinh</t>
  </si>
  <si>
    <t>Tạo cơ hội tương tác thường xuyên và hợp lí giữa giáo viên và học sinh; học sinh và học sinh</t>
  </si>
  <si>
    <t xml:space="preserve">Tạo điều kiện cho học sinh được tích cực hoạt động như suy nghĩ, quan sát, trình bày, chia sẻ ý kiến, đặt câu hỏi </t>
  </si>
  <si>
    <t>Max</t>
  </si>
  <si>
    <t>Không đạt mức Đạt</t>
  </si>
  <si>
    <t>Chuẩn bị phương tiện, đồ vật tối thiểu, sẵn có phù hợp với nội dung giáo dục</t>
  </si>
  <si>
    <t xml:space="preserve">Chia sẻ kinh nghiệm, hỗ trợ đồng nghiệp biên soạn nội dung bài học </t>
  </si>
  <si>
    <t>PHƯƠNG PHÁP GIÁO DỤC, HÌNH THỨC TỔ CHỨC HỌC TẬP</t>
  </si>
  <si>
    <t>Tổ chức được các hoạt động cả lớp, cá nhân phù hợp với nội dung bài học</t>
  </si>
  <si>
    <t>Chia sẻ kinh nghiệm, hỗ trợ đồng nghiệp tổ chức các hoạt động cả lớp, nhóm nhỏ và cá nhân</t>
  </si>
  <si>
    <t>Điều chỉnh kế hoạch hướng tới sự đo lường toàn diện những nội dung được học tập</t>
  </si>
  <si>
    <t>Tham gia phát triển công cụ đánh giá của nhà trường; hỗ trợ đồng nghiệp trong xây dựng kế hoạch đánh giá mục tiêu bài học</t>
  </si>
  <si>
    <t xml:space="preserve">Sử dụng được  các phương pháp, công cụ khác nhau để đánh giá tất cả các mục tiêu bài học </t>
  </si>
  <si>
    <t>Chia sẻ và hỗ trợ đồng nghiệp về cách thức đánh giá nhiệm vụ học tập</t>
  </si>
  <si>
    <t>Chia sẻ và hỗ trợ đồng nghiệp về cách thức tự đánh giá và đánh giá đồng đẳng có hiệu quả</t>
  </si>
  <si>
    <t xml:space="preserve">Chia sẻ và hỗ trợ đồng nghiệp về việc sử dụng kết quả đánh giá để điều chỉnh các hoạt động học tập </t>
  </si>
  <si>
    <t>Có sáng kiến trong quản lý các hoạt động nhóm, lớp phù hợp với điều kiện thực tiễn</t>
  </si>
  <si>
    <t>Chia sẻ kinh nghiệm hay, hỗ trợ đồng nghiệp trong quản lý nhóm, lớp theo đúng quy định và phù hợp với điều kiện thực tiễn</t>
  </si>
  <si>
    <t xml:space="preserve"> Quản lý cơ sở vật chất và quản lý hồ sơ sổ sách của nhóm, lớp theo quy định  </t>
  </si>
  <si>
    <t>Thực hiện đúng các yêu cầu về quản lý cơ sở vật chất và quản lý hồ sơ sổ sách của nhóm, lớp theo quy định</t>
  </si>
  <si>
    <t>Có sáng kiến trong quản lý cơ sở vật chất và quản lý hồ sơ sổ sách của nhóm, lớp phù hợp với điều kiện thực tiễn</t>
  </si>
  <si>
    <t>Chia sẻ kinh nghiệm hay, hỗ trợ đồng nghiệp trong quản lý cơ sở vật chất và quản lý hồ sơ sổ sách của nhóm, lớp phù hợp với qui định và điều kiện thực tiễn</t>
  </si>
  <si>
    <t>Trong quá trình tổ chức bài học, thực hiện nghiêm túc nội quy, quy tắc ứng xử trong nhà trường</t>
  </si>
  <si>
    <t>Phát hiện kịp thời và thực hiện các biện pháp chấn chỉnh các hành vi vi phạm nội quy, quy tắc ứng xử trong nhà trường</t>
  </si>
  <si>
    <t>Xây dựng được kế hoạch đo lường các mục tiêu bài học theo định hướng đổi mới đánh giá của CT GDTH</t>
  </si>
  <si>
    <t>Chủ động, vận dụng linh hoạt các phương pháp, hình thức, công cụ nhằm đánh giá khách quan, tin cậy sự phát triển của học sinh</t>
  </si>
  <si>
    <t>Chia sẻ và hỗ trợ đồng nghiệp về  vận dụng các phương pháp, công cụ đánh giá sự phát triển của học sinh</t>
  </si>
  <si>
    <t>Hướng dẫn cách thức đánh giá nhiệm vụ học tập để học sinh có thể làm được</t>
  </si>
  <si>
    <t>Vận dụng phương thức đánh giá sự phát triển của học sinh vào tiến trình bài học một cách linh hoạt, thành thạo</t>
  </si>
  <si>
    <t>Tạo cơ hội cho học sinh được tự đánh giá và đánh giá đồng đẳng</t>
  </si>
  <si>
    <t>Giúp đỡ, hướng dẫn học sinh tự đánh giá và đánh giá đồng đẳng có hiệu quả</t>
  </si>
  <si>
    <t>Sử dụng được kết quả đánh giá để điều chỉnh các hoạt động giáo dục học sinh</t>
  </si>
  <si>
    <t>Vạch ra kế hoạch hoạt động riêng cho từng nhóm phù hợp với khả năng phát triển của học sinh</t>
  </si>
  <si>
    <t>Phản hồi kịp thời, hiệu quả để khích lệ, động viên học sinh tích cực tham gia các hoạt động học tập</t>
  </si>
  <si>
    <t>Chia sẻ và hỗ trợ đồng nghiệp về việc sử dụng kết quả đánh giá để điều chỉnh hoạt động giảng dạy hợp lý</t>
  </si>
  <si>
    <t>Sử dụng kết quả đánh giá để điều chỉnh quá trình tổ chức hoạt động giảng dạy tương đối hợp lí</t>
  </si>
  <si>
    <t xml:space="preserve">Sử dụng kết quả đánh giá để điều chỉnh quá trình tổ chức hoạt động giảng dạy hợp lý </t>
  </si>
  <si>
    <t xml:space="preserve">Chia sẻ và hỗ trợ đồng nghiệp về nhận biết, tạo cơ hội cho học sinh độc lập hoàn thành các nhiệm vụ học tập </t>
  </si>
  <si>
    <t>Mỗi học sinh đều vui vẻ, nỗ lực tham gia các hoạt động để hoàn thành nhiệm vụ học tập</t>
  </si>
  <si>
    <t>Mỗi học sinh thể hiện thái độ vui vẻ, hào hứng, độc lập khi tham gia các hoạt động, khi nêu ý kiến của mình trong quá trình học tập</t>
  </si>
  <si>
    <t>Học sinh tham gia các hoạt động vui vẻ, hào hứng, nỗ lực hoàn thành nhiệm vụ học tập</t>
  </si>
  <si>
    <t>Học sinh vận dụng được những kiến thức, kỹ năng đã học vào tình huống tương tự</t>
  </si>
  <si>
    <t>Học sinh có ý thức, thái độ và vận dụng những kiến thức, kỹ năng đã học vào tình huống có yếu tố mới lạ, vào thực tiễn cuộc sống hàng ngày</t>
  </si>
  <si>
    <t>Chia sẻ và hỗ trợ đồng nghiệp về việc tạo cơ hội để học sinh vận dụng kiến thức, kỹ năng đã học vào tình huống tương tự/ mới</t>
  </si>
  <si>
    <t>Thực hiện đúng các yêu cầu về quản lý học sinh theo quy định</t>
  </si>
  <si>
    <t>Phát hiện kịp thời và thực hiện các biện pháp ngăn ngừa nguy cơ gây mất an toàn đối với học sinh, phòng, chống bạo lực học đường</t>
  </si>
  <si>
    <t>Chia sẻ, hỗ trợ đồng nghiệp trong việc tổ chức xây dựng môi trường an toàn, lành mạnh, thân thiện đối với học sinh</t>
  </si>
  <si>
    <t xml:space="preserve">Chia sẻ, hỗ trợ đồng nghiệp trong việc tổ chức xây dựng môi trường văn hóa học đường, xử lý kịp thời, hiệu quả các vi phạm nội quy, quy tắc văn hóa ứng xử trong lớp học </t>
  </si>
  <si>
    <t>Môi trường giáo dục hợp tác, thân thiện, thuận lợi, an toàn, lành mạnh; phòng chống bạo lực học đường</t>
  </si>
  <si>
    <t>Trong quá trình tổ chức bài học, thực hiện nghiêm túc quy định về môi trường giáo dục hợp tác, an toàn, lành mạnh, không bạo lực đối với học sinh</t>
  </si>
  <si>
    <t>Có ít nhất 1 tiêu chí chưa đạt</t>
  </si>
  <si>
    <t xml:space="preserve">Các tiêu chí từ khá trở lên; tối thiểu 2/3 đạt tốt; 1.1, 2.2, 2.3, 3.1, 3.2, 3.5, 3.6, 4.2, 4.3, 4.4, 4.8, 5.1 và 6.2 đạt tốt  </t>
  </si>
  <si>
    <t xml:space="preserve">Các tiêu chí từ đạt trở lên; tối thiểu 2/3 đạt khá; 1.1, 2.2, 2.3, 3.1, 3.2, 3.5, 3.6, 4.2, 4.3, 4.4, 4.8, 5.1 và 6.2 đạt khá </t>
  </si>
  <si>
    <t>Kế hoạch bài học rõ ràng, khoa học; thiết kế mục tiêu và nội dung hoạt động hướng đến phát triển phẩm chất, năng lực; phù hợp với chương trình và đối tượng học sinh.</t>
  </si>
  <si>
    <t>Tham gia phát triển CTGD nhà trường; hỗ trợ đồng nghiệp trong xây dựng kế hoạch bài học này</t>
  </si>
  <si>
    <t>Phương tiện, đồ dùng dạy học hợp lý, có ứng dụng công nghệ thông tin.</t>
  </si>
  <si>
    <t>Chia sẻ, hỗ trợ đồng nghiệp sử dụng, thiết kế phương tiện, đồ dùng dạy học chủ đề này hiệu quả</t>
  </si>
  <si>
    <t>Thực hiện được tất cả các nội dung trong kế hoạch bài soạn, dựa  theo CT GDTH</t>
  </si>
  <si>
    <t>Chia sẻ kinh nghiệm, hướng dẫn, hỗ trợ đồng nghiệp phát triển nội dung của bài học này một cách khoa học, hệ thống và phù hợp</t>
  </si>
  <si>
    <t xml:space="preserve">Tích hợp các lĩnh vực giáo dục đạo đức, giáo dục môi trường, kĩ năng sống phù hợp với bài học và tâm lí lứa tuổi học sinh. </t>
  </si>
  <si>
    <t>Có tích hợp lĩnh vực giáo dục đạo đức, giáo dục môi trường, kĩ năng sống phù hợp với bài học và tâm lí lứa tuổi học sinh.</t>
  </si>
  <si>
    <t>Hướng dẫn, hỗ trợ đồng nghiệp thực hiện và đổi mới để tích hợp các lĩnh vực giáo dục đạo đức, giáo dục môi trường, kĩ năng sống phù hợp với bài học và tâm lí lứa tuổi học sinh.</t>
  </si>
  <si>
    <t>Tiến trình bài học linh hoạt, đảm bảo nội dung và mục tiêu của bài học</t>
  </si>
  <si>
    <t>Chia sẻ kinh nghiệm, hỗ trợ đồng nghiệp về việc thiết kế và thực hiện tiến trình bài học tự nhiên, linh hoạt, đảm bảo nội dung và mục tiêu của bài học</t>
  </si>
  <si>
    <t>Tạo điều kiện cho học sinh được trải nghiệm, tìm tòi, khám phá, liên hệ, vận dụng vào thực tiễn</t>
  </si>
  <si>
    <t xml:space="preserve">Chia sẻ kinh nghiệm, hỗ trợ đồng nghiệp về sử dụng phương pháp giảng dạy tích cực thông qua các dạng hoạt động như thảo luận, đóng vai, trò chơi, dự án, khám phá </t>
  </si>
  <si>
    <t>Sử dụng các phương tiện, đồ dùng dạy học phù hợp với nội dung bài học</t>
  </si>
  <si>
    <t>Sử dụng phương tiện, đồ dùng dạy học, có sử dụng các  thiết bị, ứng dụng công nghệ thông tin hợp lí và hiệu quả</t>
  </si>
  <si>
    <t>Chia sẻ kinh nghiệm, hỗ trợ đồng nghiệp cách thức khai thác phương tiện dạy học, đồ dùng dạy học và các thiết bị công nghệ thông tin</t>
  </si>
  <si>
    <t>Luôn khuyến khích, động viên học sinh tự tin trong giao tiếp, vươn lên trong học tập</t>
  </si>
  <si>
    <t xml:space="preserve">Tiến trình bài học tự nhiên, linh hoạt, đảm bảo nội dung, mục tiêu của bài học, phù hợp với đặc điểm học sinh trong lớp và thực tế triển khai. 
</t>
  </si>
  <si>
    <t>Tạo được tình huống để học sinh được phát biểu ý kiến, đặt câu hỏi, suy nghĩ,…</t>
  </si>
  <si>
    <t>Tạo được nhiều tình huống để học sinh chủ động, tự tin tham gia các hoạt động học tập và thể hiện bản thân</t>
  </si>
  <si>
    <t>Chia sẻ kinh nghiệm, hỗ trợ đồng nghiệp về việc phát huy tính tích cực trong học tập của học sinh</t>
  </si>
  <si>
    <t>Tạo điều kiện để học sinh được trải nghiệm, được hoạt động tìm tòi trong quá trình thực hiện bài học</t>
  </si>
  <si>
    <t>Tạo  điều kiện để học sinh được tìm hiểu, khám phá, vận dụng trong tình huống cụ thể, có vấn đề, sát với thực tiễn</t>
  </si>
  <si>
    <t>Chia sẻ kinh nghiệm, hỗ trợ đồng nghiệp về việc tổ chức hoạt động để học sinh có  điều kiện cho học sinh được trải nghiệm, tìm tòi, khám phá, liên hệ, vận dụng vào thực tiễn</t>
  </si>
  <si>
    <t>Tạo điều kiện để học sinh có các kỹ năng hoạt động hợp tác nhóm trong quá trình triển khai bài học</t>
  </si>
  <si>
    <t>Sử dụng các phương pháp cho học sinh hoạt động như thảo luận, đóng vai, trò chơi, dự án, khám phá</t>
  </si>
  <si>
    <t xml:space="preserve">Sử dụng các phương pháp dưới dạng hoạt dạng hoạt động như thảo luận, đóng vai, trò chơi, dự án, khám phá để phát huy tính tích cực, chủ động của học sinh
</t>
  </si>
  <si>
    <t>Tạo được mối quan hệ tương tác hai chiều giữa giáo viên và học sinh một cách hợp lý, thường xuyên</t>
  </si>
  <si>
    <t>Chia sẻ kinh nghiệm, hỗ trợ đồng nghiệp điều chỉnh thái độ và hành vi của bản thân để học sinh tôn trọng, tin tưởng, yêu quý giáo viên</t>
  </si>
  <si>
    <t>Hình thức tổ chức dạy học đa dạng và linh hoạt như hoạt động cả lớp, nhóm nhỏ, cá nhân phù hợp với nội dung và mục tiêu hoạt động</t>
  </si>
  <si>
    <t>Tạo được mối quan hệ tương tác giữa giáo viên và học sinh, giữa học sinh và  học sinh; khuyến khích tính chủ động, linh hoạt trong giao tiếp với bạn và giáo viên</t>
  </si>
  <si>
    <t>Chia sẻ kinh nghiệm, hỗ trợ đồng nghiệp cách thức tạo tương tác giữa giáo viên và học sinh, giữa học sinh và  học sinh</t>
  </si>
  <si>
    <t>Kế hoạch được XD dựa theo CT GDTH, phù hợp với đối tượng học sinh.</t>
  </si>
  <si>
    <t>Điều chỉnh kế hoạch hướng tới mục tiêu phát triển phẩm chất, năng lực học sinh; phù hợp thực tiễn trường, lớp, văn hóa địa phương</t>
  </si>
  <si>
    <t>Sử dụng, thiết kế đồ dùng dạy học hiệu quả, có ứng dụng công nghệ thông tin nhằm hỗ trợ việc học tập của học sinh</t>
  </si>
  <si>
    <t>Kiến thức, kỹ năng được trình bày hệ thống, khoa học và phù hợp với khả năng của học sinh</t>
  </si>
  <si>
    <t xml:space="preserve">Chủ động, linh hoạt điều chỉnh những kiến thức, kỹ năng dựa theo đặc điểm, khả năng của học sinh trong thực tiễn giảng dạy trên lớp. </t>
  </si>
  <si>
    <t>Chủ động, linh hoạt tích hợp lĩnh vực giáo dục đạo đức, giáo dục môi trường, kĩ năng sống phù hợp với đặc điểm và và khả năng khác nhau của học sinh cũng như  điều kiện thực tiễn của trường, lớp</t>
  </si>
  <si>
    <t>Linh hoạt điều chỉnh nội dung phù hợp với chủ đề, đáp ứng nhu cầu và phù hợp với năng lực của học sinh và điều kiện thực tiễn của trường, lớp</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</si>
</sst>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Arial"/>
      <family val="2"/>
      <scheme val="minor"/>
    </font>
    <font>
      <sz val="12"/>
      <color theme="1"/>
      <name val="Times New Roman"/>
      <family val="1"/>
    </font>
    <font>
      <b/>
      <sz val="12"/>
      <color theme="1"/>
      <name val="Times New Roman"/>
      <family val="1"/>
    </font>
    <font>
      <sz val="13"/>
      <color theme="1"/>
      <name val="Times New Roman"/>
      <family val="1"/>
    </font>
    <font>
      <i/>
      <sz val="12"/>
      <color theme="1"/>
      <name val="Times New Roman"/>
      <family val="1"/>
    </font>
    <font>
      <sz val="12"/>
      <color theme="1"/>
      <name val="Webdings"/>
      <family val="1"/>
      <charset val="2"/>
    </font>
    <font>
      <b/>
      <sz val="11"/>
      <color theme="1"/>
      <name val="Times New Roman"/>
      <family val="1"/>
    </font>
    <font>
      <b/>
      <i/>
      <sz val="12"/>
      <color theme="1"/>
      <name val="Times New Roman"/>
      <family val="1"/>
    </font>
    <font>
      <b/>
      <sz val="14"/>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1" fillId="0" borderId="0" xfId="0" applyFont="1"/>
    <xf numFmtId="0" fontId="1" fillId="0" borderId="0" xfId="0" applyFont="1" applyAlignment="1"/>
    <xf numFmtId="0" fontId="2" fillId="0" borderId="0" xfId="0" applyFont="1" applyAlignment="1"/>
    <xf numFmtId="0" fontId="3" fillId="0" borderId="0" xfId="0" applyFont="1" applyAlignment="1">
      <alignment horizontal="left"/>
    </xf>
    <xf numFmtId="0" fontId="7" fillId="0" borderId="0" xfId="0" applyFont="1"/>
    <xf numFmtId="49" fontId="1" fillId="0" borderId="0" xfId="0" applyNumberFormat="1" applyFont="1"/>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left"/>
    </xf>
    <xf numFmtId="0" fontId="6" fillId="0" borderId="1" xfId="0" applyFont="1" applyBorder="1" applyAlignment="1">
      <alignment horizontal="left"/>
    </xf>
    <xf numFmtId="0" fontId="1" fillId="0" borderId="1" xfId="0" applyFont="1" applyBorder="1" applyAlignment="1">
      <alignment horizontal="center"/>
    </xf>
    <xf numFmtId="0" fontId="1" fillId="0" borderId="1" xfId="0" applyFont="1" applyBorder="1"/>
    <xf numFmtId="49" fontId="1" fillId="0" borderId="1" xfId="0" applyNumberFormat="1" applyFont="1" applyBorder="1"/>
    <xf numFmtId="0" fontId="1" fillId="0" borderId="1" xfId="0" applyFont="1" applyBorder="1" applyAlignment="1"/>
    <xf numFmtId="0" fontId="7" fillId="0" borderId="1" xfId="0" applyFont="1" applyBorder="1" applyAlignment="1"/>
    <xf numFmtId="49" fontId="7" fillId="0" borderId="1" xfId="0" applyNumberFormat="1" applyFont="1" applyBorder="1"/>
    <xf numFmtId="0" fontId="7" fillId="0" borderId="1" xfId="0" applyFont="1" applyBorder="1"/>
    <xf numFmtId="0" fontId="2" fillId="0" borderId="1" xfId="0" applyFont="1" applyBorder="1"/>
    <xf numFmtId="0" fontId="5" fillId="0" borderId="1" xfId="0" applyFont="1" applyBorder="1"/>
    <xf numFmtId="49" fontId="1" fillId="0" borderId="1" xfId="0" applyNumberFormat="1" applyFont="1" applyBorder="1" applyAlignment="1">
      <alignment vertical="center"/>
    </xf>
    <xf numFmtId="0" fontId="2" fillId="0" borderId="1" xfId="0" applyFont="1" applyBorder="1" applyAlignment="1">
      <alignment horizontal="center" vertical="center" wrapText="1"/>
    </xf>
    <xf numFmtId="0" fontId="4" fillId="0" borderId="0" xfId="0" applyFont="1" applyAlignment="1"/>
    <xf numFmtId="0" fontId="2" fillId="0" borderId="1" xfId="0" applyFont="1" applyBorder="1" applyAlignment="1">
      <alignment horizontal="center" vertical="center"/>
    </xf>
    <xf numFmtId="0" fontId="2" fillId="0" borderId="0" xfId="0" applyFont="1"/>
    <xf numFmtId="0" fontId="1" fillId="0" borderId="1" xfId="0" applyFont="1" applyBorder="1" applyAlignment="1">
      <alignment wrapText="1"/>
    </xf>
    <xf numFmtId="0" fontId="7" fillId="0" borderId="1" xfId="0" applyFont="1" applyBorder="1" applyAlignment="1">
      <alignment wrapText="1"/>
    </xf>
    <xf numFmtId="0" fontId="1" fillId="0" borderId="0" xfId="0" applyFont="1" applyAlignment="1">
      <alignment wrapText="1"/>
    </xf>
    <xf numFmtId="0" fontId="1" fillId="0" borderId="5" xfId="0" applyFont="1" applyBorder="1" applyAlignment="1">
      <alignment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1" fillId="0" borderId="1"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0" xfId="0" applyFont="1" applyAlignment="1">
      <alignment horizontal="left"/>
    </xf>
    <xf numFmtId="0" fontId="8" fillId="0" borderId="0" xfId="0" applyFont="1" applyAlignment="1">
      <alignment horizontal="center"/>
    </xf>
    <xf numFmtId="0" fontId="1" fillId="0" borderId="0" xfId="0" applyFont="1" applyAlignment="1">
      <alignment horizontal="left" vertical="top" wrapText="1"/>
    </xf>
    <xf numFmtId="0" fontId="1" fillId="0" borderId="0" xfId="0" applyFont="1" applyAlignment="1">
      <alignment horizontal="left" vertical="top"/>
    </xf>
    <xf numFmtId="0" fontId="6" fillId="0" borderId="2" xfId="0" applyFont="1" applyBorder="1" applyAlignment="1">
      <alignment horizontal="center"/>
    </xf>
    <xf numFmtId="0" fontId="1" fillId="0" borderId="0" xfId="0" applyFont="1" applyAlignment="1">
      <alignment horizontal="left" wrapText="1"/>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4" fillId="0" borderId="2" xfId="0" applyFont="1" applyBorder="1" applyAlignment="1">
      <alignment horizontal="left"/>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2" fillId="0" borderId="6" xfId="0" applyFont="1" applyBorder="1" applyAlignment="1">
      <alignment horizontal="center"/>
    </xf>
    <xf numFmtId="0" fontId="1" fillId="0" borderId="1" xfId="0" applyFont="1" applyBorder="1" applyAlignment="1">
      <alignment horizontal="left"/>
    </xf>
    <xf numFmtId="0" fontId="6" fillId="0" borderId="1" xfId="0" applyFont="1" applyBorder="1" applyAlignment="1">
      <alignment horizontal="left"/>
    </xf>
    <xf numFmtId="0" fontId="2" fillId="0" borderId="1" xfId="0" applyFont="1" applyBorder="1" applyAlignment="1">
      <alignment horizontal="center" vertical="center"/>
    </xf>
    <xf numFmtId="0" fontId="3" fillId="0" borderId="0" xfId="0" applyFont="1" applyAlignment="1">
      <alignment horizontal="left"/>
    </xf>
    <xf numFmtId="0" fontId="2" fillId="0" borderId="0" xfId="0" applyFont="1" applyAlignment="1">
      <alignment horizontal="center" wrapText="1"/>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tabSelected="1" zoomScale="80" zoomScaleNormal="80" workbookViewId="0">
      <selection activeCell="B11" sqref="B11:O11"/>
    </sheetView>
  </sheetViews>
  <sheetFormatPr defaultColWidth="8.875" defaultRowHeight="15.75" x14ac:dyDescent="0.25"/>
  <cols>
    <col min="1" max="1" width="4.125" style="6" customWidth="1"/>
    <col min="2" max="2" width="32" style="1" customWidth="1"/>
    <col min="3" max="3" width="5" style="1" customWidth="1"/>
    <col min="4" max="4" width="4.25" style="1" customWidth="1"/>
    <col min="5" max="5" width="37" style="1" customWidth="1"/>
    <col min="6" max="9" width="3.75" style="1" customWidth="1"/>
    <col min="10" max="10" width="30.125" style="1" customWidth="1"/>
    <col min="11" max="16384" width="8.875" style="1"/>
  </cols>
  <sheetData>
    <row r="1" spans="1:15" ht="18.75" x14ac:dyDescent="0.3">
      <c r="A1" s="40" t="s">
        <v>69</v>
      </c>
      <c r="B1" s="40"/>
      <c r="C1" s="40"/>
      <c r="D1" s="40"/>
      <c r="E1" s="40"/>
      <c r="F1" s="40"/>
      <c r="G1" s="40"/>
      <c r="H1" s="40"/>
      <c r="I1" s="40"/>
      <c r="J1" s="40"/>
      <c r="K1" s="2"/>
      <c r="L1" s="2"/>
      <c r="M1" s="2"/>
      <c r="N1" s="2"/>
      <c r="O1" s="2"/>
    </row>
    <row r="3" spans="1:15" ht="16.5" x14ac:dyDescent="0.25">
      <c r="B3" s="59" t="s">
        <v>12</v>
      </c>
      <c r="C3" s="59"/>
      <c r="D3" s="59"/>
      <c r="E3" s="59"/>
      <c r="F3" s="59"/>
      <c r="G3" s="59"/>
      <c r="H3" s="59"/>
      <c r="I3" s="59"/>
      <c r="J3" s="59"/>
      <c r="K3" s="59"/>
      <c r="L3" s="59"/>
      <c r="M3" s="59"/>
      <c r="N3" s="59"/>
      <c r="O3" s="59"/>
    </row>
    <row r="4" spans="1:15" ht="16.5" x14ac:dyDescent="0.25">
      <c r="B4" s="59" t="s">
        <v>70</v>
      </c>
      <c r="C4" s="59"/>
      <c r="D4" s="59"/>
      <c r="E4" s="59"/>
      <c r="F4" s="59"/>
      <c r="G4" s="59"/>
      <c r="H4" s="59"/>
      <c r="I4" s="59"/>
      <c r="J4" s="59"/>
      <c r="K4" s="59"/>
      <c r="L4" s="59"/>
      <c r="M4" s="59"/>
      <c r="N4" s="59"/>
      <c r="O4" s="59"/>
    </row>
    <row r="5" spans="1:15" ht="16.5" x14ac:dyDescent="0.25">
      <c r="B5" s="59" t="s">
        <v>103</v>
      </c>
      <c r="C5" s="59"/>
      <c r="D5" s="59"/>
      <c r="E5" s="59"/>
      <c r="F5" s="59"/>
      <c r="G5" s="59"/>
      <c r="H5" s="59"/>
      <c r="I5" s="59"/>
      <c r="J5" s="59"/>
      <c r="K5" s="59"/>
      <c r="L5" s="59"/>
      <c r="M5" s="59"/>
      <c r="N5" s="59"/>
      <c r="O5" s="59"/>
    </row>
    <row r="6" spans="1:15" ht="16.5" x14ac:dyDescent="0.25">
      <c r="B6" s="59" t="s">
        <v>104</v>
      </c>
      <c r="C6" s="59"/>
      <c r="D6" s="59"/>
      <c r="E6" s="59"/>
      <c r="F6" s="59"/>
      <c r="G6" s="59"/>
      <c r="H6" s="59"/>
      <c r="I6" s="59"/>
      <c r="J6" s="59"/>
      <c r="K6" s="59"/>
      <c r="L6" s="59"/>
      <c r="M6" s="59"/>
      <c r="N6" s="59"/>
      <c r="O6" s="59"/>
    </row>
    <row r="7" spans="1:15" ht="16.5" x14ac:dyDescent="0.25">
      <c r="B7" s="59" t="s">
        <v>71</v>
      </c>
      <c r="C7" s="59"/>
      <c r="D7" s="59"/>
      <c r="E7" s="59"/>
      <c r="F7" s="59"/>
      <c r="G7" s="59"/>
      <c r="H7" s="59"/>
      <c r="I7" s="59"/>
      <c r="J7" s="59"/>
      <c r="K7" s="59"/>
      <c r="L7" s="59"/>
      <c r="M7" s="59"/>
      <c r="N7" s="59"/>
      <c r="O7" s="59"/>
    </row>
    <row r="8" spans="1:15" ht="16.5" x14ac:dyDescent="0.25">
      <c r="B8" s="59" t="s">
        <v>102</v>
      </c>
      <c r="C8" s="59"/>
      <c r="D8" s="59"/>
      <c r="E8" s="59"/>
      <c r="F8" s="59"/>
      <c r="G8" s="59"/>
      <c r="H8" s="59"/>
      <c r="I8" s="59"/>
      <c r="J8" s="59"/>
      <c r="K8" s="59"/>
      <c r="L8" s="59"/>
      <c r="M8" s="59"/>
      <c r="N8" s="59"/>
      <c r="O8" s="59"/>
    </row>
    <row r="9" spans="1:15" ht="16.5" x14ac:dyDescent="0.25">
      <c r="B9" s="59" t="s">
        <v>72</v>
      </c>
      <c r="C9" s="59"/>
      <c r="D9" s="59"/>
      <c r="E9" s="59"/>
      <c r="F9" s="59"/>
      <c r="G9" s="59"/>
      <c r="H9" s="59"/>
      <c r="I9" s="59"/>
      <c r="J9" s="59"/>
      <c r="K9" s="4"/>
      <c r="L9" s="4"/>
      <c r="M9" s="4"/>
      <c r="N9" s="4"/>
      <c r="O9" s="4"/>
    </row>
    <row r="10" spans="1:15" ht="16.5" x14ac:dyDescent="0.25">
      <c r="B10" s="59" t="s">
        <v>13</v>
      </c>
      <c r="C10" s="59"/>
      <c r="D10" s="59"/>
      <c r="E10" s="59"/>
      <c r="F10" s="59"/>
      <c r="G10" s="59"/>
      <c r="H10" s="59"/>
      <c r="I10" s="59"/>
      <c r="J10" s="59"/>
      <c r="K10" s="4"/>
      <c r="L10" s="4"/>
      <c r="M10" s="4"/>
      <c r="N10" s="4"/>
      <c r="O10" s="4"/>
    </row>
    <row r="11" spans="1:15" ht="16.5" x14ac:dyDescent="0.25">
      <c r="B11" s="59" t="s">
        <v>0</v>
      </c>
      <c r="C11" s="59"/>
      <c r="D11" s="59"/>
      <c r="E11" s="59"/>
      <c r="F11" s="59"/>
      <c r="G11" s="59"/>
      <c r="H11" s="59"/>
      <c r="I11" s="59"/>
      <c r="J11" s="59"/>
      <c r="K11" s="59"/>
      <c r="L11" s="59"/>
      <c r="M11" s="59"/>
      <c r="N11" s="59"/>
      <c r="O11" s="59"/>
    </row>
    <row r="12" spans="1:15" ht="50.45" customHeight="1" x14ac:dyDescent="0.25">
      <c r="B12" s="60" t="s">
        <v>34</v>
      </c>
      <c r="C12" s="60"/>
      <c r="D12" s="60"/>
      <c r="E12" s="60"/>
      <c r="F12" s="60"/>
      <c r="G12" s="3"/>
      <c r="H12" s="3"/>
      <c r="I12" s="3"/>
      <c r="J12" s="3"/>
      <c r="K12" s="3"/>
      <c r="L12" s="3"/>
      <c r="M12" s="3"/>
      <c r="N12" s="3"/>
      <c r="O12" s="3"/>
    </row>
    <row r="13" spans="1:15" ht="21" customHeight="1" x14ac:dyDescent="0.25">
      <c r="A13" s="20" t="s">
        <v>14</v>
      </c>
      <c r="B13" s="21" t="s">
        <v>43</v>
      </c>
      <c r="C13" s="21" t="s">
        <v>44</v>
      </c>
      <c r="D13" s="21" t="s">
        <v>14</v>
      </c>
      <c r="E13" s="21" t="s">
        <v>43</v>
      </c>
      <c r="F13" s="21" t="s">
        <v>44</v>
      </c>
      <c r="G13" s="3"/>
      <c r="H13" s="3"/>
      <c r="I13" s="3"/>
      <c r="J13" s="3"/>
      <c r="K13" s="3"/>
      <c r="L13" s="3"/>
      <c r="M13" s="3"/>
      <c r="N13" s="3"/>
      <c r="O13" s="3"/>
    </row>
    <row r="14" spans="1:15" x14ac:dyDescent="0.25">
      <c r="A14" s="13">
        <v>1</v>
      </c>
      <c r="B14" s="12" t="s">
        <v>1</v>
      </c>
      <c r="C14" s="19"/>
      <c r="D14" s="12">
        <v>8</v>
      </c>
      <c r="E14" s="12" t="s">
        <v>73</v>
      </c>
      <c r="F14" s="19"/>
    </row>
    <row r="15" spans="1:15" x14ac:dyDescent="0.25">
      <c r="A15" s="13">
        <v>2</v>
      </c>
      <c r="B15" s="12" t="s">
        <v>2</v>
      </c>
      <c r="C15" s="19"/>
      <c r="D15" s="12">
        <v>9</v>
      </c>
      <c r="E15" s="12" t="s">
        <v>8</v>
      </c>
      <c r="F15" s="19"/>
    </row>
    <row r="16" spans="1:15" x14ac:dyDescent="0.25">
      <c r="A16" s="13">
        <v>3</v>
      </c>
      <c r="B16" s="12" t="s">
        <v>4</v>
      </c>
      <c r="C16" s="19"/>
      <c r="D16" s="12">
        <v>10</v>
      </c>
      <c r="E16" s="12" t="s">
        <v>7</v>
      </c>
      <c r="F16" s="19"/>
    </row>
    <row r="17" spans="1:11" x14ac:dyDescent="0.25">
      <c r="A17" s="13">
        <v>4</v>
      </c>
      <c r="B17" s="12" t="s">
        <v>5</v>
      </c>
      <c r="C17" s="19"/>
      <c r="D17" s="12">
        <v>11</v>
      </c>
      <c r="E17" s="12" t="s">
        <v>74</v>
      </c>
      <c r="F17" s="19"/>
    </row>
    <row r="18" spans="1:11" x14ac:dyDescent="0.25">
      <c r="A18" s="13">
        <v>5</v>
      </c>
      <c r="B18" s="12" t="s">
        <v>10</v>
      </c>
      <c r="C18" s="19"/>
      <c r="D18" s="12">
        <v>12</v>
      </c>
      <c r="E18" s="12" t="s">
        <v>9</v>
      </c>
      <c r="F18" s="19"/>
    </row>
    <row r="19" spans="1:11" x14ac:dyDescent="0.25">
      <c r="A19" s="13">
        <v>6</v>
      </c>
      <c r="B19" s="12" t="s">
        <v>3</v>
      </c>
      <c r="C19" s="19"/>
      <c r="D19" s="12">
        <v>13</v>
      </c>
      <c r="E19" s="12" t="s">
        <v>6</v>
      </c>
      <c r="F19" s="19"/>
    </row>
    <row r="20" spans="1:11" x14ac:dyDescent="0.25">
      <c r="A20" s="13">
        <v>7</v>
      </c>
      <c r="B20" s="12" t="s">
        <v>11</v>
      </c>
      <c r="C20" s="19"/>
      <c r="D20" s="12"/>
      <c r="E20" s="18" t="s">
        <v>33</v>
      </c>
      <c r="F20" s="18">
        <f>SUM(C14:C20)+SUM(F14:F19)</f>
        <v>0</v>
      </c>
      <c r="G20" s="2"/>
      <c r="H20" s="2"/>
      <c r="I20" s="2"/>
      <c r="J20" s="2"/>
    </row>
    <row r="21" spans="1:11" x14ac:dyDescent="0.25">
      <c r="B21" s="51" t="s">
        <v>45</v>
      </c>
      <c r="C21" s="51"/>
      <c r="D21" s="51"/>
      <c r="E21" s="51"/>
      <c r="F21" s="51"/>
      <c r="G21" s="22"/>
      <c r="H21" s="22"/>
      <c r="I21" s="22"/>
      <c r="J21" s="2"/>
    </row>
    <row r="23" spans="1:11" ht="22.15" customHeight="1" x14ac:dyDescent="0.25">
      <c r="A23" s="55" t="s">
        <v>46</v>
      </c>
      <c r="B23" s="55"/>
      <c r="C23" s="55"/>
      <c r="D23" s="55"/>
      <c r="E23" s="55"/>
      <c r="F23" s="55"/>
      <c r="G23" s="55"/>
      <c r="H23" s="55"/>
      <c r="I23" s="55"/>
      <c r="J23" s="55"/>
    </row>
    <row r="24" spans="1:11" ht="22.15" customHeight="1" x14ac:dyDescent="0.25">
      <c r="A24" s="7" t="s">
        <v>14</v>
      </c>
      <c r="B24" s="58" t="s">
        <v>15</v>
      </c>
      <c r="C24" s="58"/>
      <c r="D24" s="58"/>
      <c r="E24" s="58"/>
      <c r="F24" s="8" t="s">
        <v>16</v>
      </c>
      <c r="G24" s="8" t="s">
        <v>17</v>
      </c>
      <c r="H24" s="8" t="s">
        <v>18</v>
      </c>
      <c r="I24" s="8" t="s">
        <v>19</v>
      </c>
      <c r="J24" s="8" t="s">
        <v>20</v>
      </c>
      <c r="K24" s="24" t="s">
        <v>114</v>
      </c>
    </row>
    <row r="25" spans="1:11" ht="22.15" customHeight="1" x14ac:dyDescent="0.25">
      <c r="A25" s="9" t="s">
        <v>37</v>
      </c>
      <c r="B25" s="10" t="s">
        <v>47</v>
      </c>
      <c r="C25" s="11"/>
      <c r="D25" s="11"/>
      <c r="E25" s="11"/>
      <c r="F25" s="11"/>
      <c r="G25" s="12"/>
      <c r="H25" s="12"/>
      <c r="I25" s="12"/>
      <c r="J25" s="12"/>
    </row>
    <row r="26" spans="1:11" ht="56.25" customHeight="1" x14ac:dyDescent="0.25">
      <c r="A26" s="13" t="s">
        <v>76</v>
      </c>
      <c r="B26" s="35" t="s">
        <v>164</v>
      </c>
      <c r="C26" s="35"/>
      <c r="D26" s="35"/>
      <c r="E26" s="35"/>
      <c r="F26" s="14"/>
      <c r="G26" s="14"/>
      <c r="H26" s="14"/>
      <c r="I26" s="14"/>
      <c r="J26" s="12" t="s">
        <v>23</v>
      </c>
    </row>
    <row r="27" spans="1:11" ht="34.5" customHeight="1" x14ac:dyDescent="0.25">
      <c r="A27" s="13" t="s">
        <v>77</v>
      </c>
      <c r="B27" s="35" t="s">
        <v>166</v>
      </c>
      <c r="C27" s="35"/>
      <c r="D27" s="35"/>
      <c r="E27" s="35"/>
      <c r="F27" s="14"/>
      <c r="G27" s="14"/>
      <c r="H27" s="14"/>
      <c r="I27" s="14"/>
      <c r="J27" s="12" t="s">
        <v>28</v>
      </c>
    </row>
    <row r="28" spans="1:11" x14ac:dyDescent="0.25">
      <c r="A28" s="13"/>
      <c r="B28" s="29" t="s">
        <v>32</v>
      </c>
      <c r="C28" s="30"/>
      <c r="D28" s="30"/>
      <c r="E28" s="31"/>
      <c r="F28" s="15">
        <f>SUM(F26:F27)</f>
        <v>0</v>
      </c>
      <c r="G28" s="15">
        <f t="shared" ref="G28:I28" si="0">SUM(G26:G27)</f>
        <v>0</v>
      </c>
      <c r="H28" s="15">
        <f t="shared" si="0"/>
        <v>0</v>
      </c>
      <c r="I28" s="15">
        <f t="shared" si="0"/>
        <v>0</v>
      </c>
      <c r="J28" s="12"/>
      <c r="K28" s="5">
        <f>4*2</f>
        <v>8</v>
      </c>
    </row>
    <row r="29" spans="1:11" x14ac:dyDescent="0.25">
      <c r="A29" s="9" t="s">
        <v>38</v>
      </c>
      <c r="B29" s="57" t="s">
        <v>105</v>
      </c>
      <c r="C29" s="57"/>
      <c r="D29" s="57"/>
      <c r="E29" s="57"/>
      <c r="F29" s="12"/>
      <c r="G29" s="12"/>
      <c r="H29" s="12"/>
      <c r="I29" s="12"/>
      <c r="J29" s="12"/>
    </row>
    <row r="30" spans="1:11" ht="39" customHeight="1" x14ac:dyDescent="0.25">
      <c r="A30" s="13" t="s">
        <v>78</v>
      </c>
      <c r="B30" s="35" t="s">
        <v>106</v>
      </c>
      <c r="C30" s="35"/>
      <c r="D30" s="35"/>
      <c r="E30" s="35"/>
      <c r="F30" s="12"/>
      <c r="G30" s="12"/>
      <c r="H30" s="12"/>
      <c r="I30" s="12"/>
      <c r="J30" s="12" t="s">
        <v>23</v>
      </c>
    </row>
    <row r="31" spans="1:11" ht="22.5" customHeight="1" x14ac:dyDescent="0.25">
      <c r="A31" s="13" t="s">
        <v>79</v>
      </c>
      <c r="B31" s="56" t="s">
        <v>110</v>
      </c>
      <c r="C31" s="56"/>
      <c r="D31" s="56"/>
      <c r="E31" s="56"/>
      <c r="F31" s="12"/>
      <c r="G31" s="12"/>
      <c r="H31" s="12"/>
      <c r="I31" s="12"/>
      <c r="J31" s="12" t="s">
        <v>25</v>
      </c>
    </row>
    <row r="32" spans="1:11" ht="42.75" customHeight="1" x14ac:dyDescent="0.25">
      <c r="A32" s="13" t="s">
        <v>80</v>
      </c>
      <c r="B32" s="35" t="s">
        <v>170</v>
      </c>
      <c r="C32" s="35"/>
      <c r="D32" s="35"/>
      <c r="E32" s="35"/>
      <c r="F32" s="12"/>
      <c r="G32" s="12"/>
      <c r="H32" s="12"/>
      <c r="I32" s="12"/>
      <c r="J32" s="12" t="s">
        <v>25</v>
      </c>
    </row>
    <row r="33" spans="1:11" s="5" customFormat="1" ht="15.6" customHeight="1" x14ac:dyDescent="0.25">
      <c r="A33" s="16"/>
      <c r="B33" s="52" t="s">
        <v>35</v>
      </c>
      <c r="C33" s="53"/>
      <c r="D33" s="53"/>
      <c r="E33" s="54"/>
      <c r="F33" s="17">
        <f>SUM(F30:F32)</f>
        <v>0</v>
      </c>
      <c r="G33" s="17">
        <f>SUM(G30:G32)</f>
        <v>0</v>
      </c>
      <c r="H33" s="17">
        <f>SUM(H30:H32)</f>
        <v>0</v>
      </c>
      <c r="I33" s="17">
        <f>SUM(I30:I32)</f>
        <v>0</v>
      </c>
      <c r="J33" s="17"/>
      <c r="K33" s="5">
        <f>3*4</f>
        <v>12</v>
      </c>
    </row>
    <row r="34" spans="1:11" x14ac:dyDescent="0.25">
      <c r="A34" s="9" t="s">
        <v>39</v>
      </c>
      <c r="B34" s="57" t="s">
        <v>48</v>
      </c>
      <c r="C34" s="57"/>
      <c r="D34" s="57"/>
      <c r="E34" s="57"/>
      <c r="F34" s="12"/>
      <c r="G34" s="12"/>
      <c r="H34" s="12"/>
      <c r="I34" s="12"/>
      <c r="J34" s="12"/>
    </row>
    <row r="35" spans="1:11" x14ac:dyDescent="0.25">
      <c r="A35" s="13" t="s">
        <v>81</v>
      </c>
      <c r="B35" s="56" t="s">
        <v>111</v>
      </c>
      <c r="C35" s="56"/>
      <c r="D35" s="56"/>
      <c r="E35" s="56"/>
      <c r="F35" s="12"/>
      <c r="G35" s="12"/>
      <c r="H35" s="12"/>
      <c r="I35" s="12"/>
      <c r="J35" s="12" t="s">
        <v>26</v>
      </c>
    </row>
    <row r="36" spans="1:11" ht="38.25" customHeight="1" x14ac:dyDescent="0.25">
      <c r="A36" s="13" t="s">
        <v>82</v>
      </c>
      <c r="B36" s="35" t="s">
        <v>107</v>
      </c>
      <c r="C36" s="35"/>
      <c r="D36" s="35"/>
      <c r="E36" s="35"/>
      <c r="F36" s="12"/>
      <c r="G36" s="12"/>
      <c r="H36" s="12"/>
      <c r="I36" s="12"/>
      <c r="J36" s="12" t="s">
        <v>26</v>
      </c>
    </row>
    <row r="37" spans="1:11" ht="30" customHeight="1" x14ac:dyDescent="0.25">
      <c r="A37" s="13" t="s">
        <v>83</v>
      </c>
      <c r="B37" s="35" t="s">
        <v>113</v>
      </c>
      <c r="C37" s="35"/>
      <c r="D37" s="35"/>
      <c r="E37" s="35"/>
      <c r="F37" s="12"/>
      <c r="G37" s="12"/>
      <c r="H37" s="12"/>
      <c r="I37" s="12"/>
      <c r="J37" s="12" t="s">
        <v>27</v>
      </c>
    </row>
    <row r="38" spans="1:11" ht="33.75" customHeight="1" x14ac:dyDescent="0.25">
      <c r="A38" s="13" t="s">
        <v>84</v>
      </c>
      <c r="B38" s="35" t="s">
        <v>175</v>
      </c>
      <c r="C38" s="35"/>
      <c r="D38" s="35"/>
      <c r="E38" s="35"/>
      <c r="F38" s="12"/>
      <c r="G38" s="12"/>
      <c r="H38" s="12"/>
      <c r="I38" s="12"/>
      <c r="J38" s="12" t="s">
        <v>27</v>
      </c>
    </row>
    <row r="39" spans="1:11" ht="32.25" customHeight="1" x14ac:dyDescent="0.25">
      <c r="A39" s="13" t="s">
        <v>85</v>
      </c>
      <c r="B39" s="35" t="s">
        <v>193</v>
      </c>
      <c r="C39" s="35"/>
      <c r="D39" s="35"/>
      <c r="E39" s="35"/>
      <c r="F39" s="12"/>
      <c r="G39" s="12"/>
      <c r="H39" s="12"/>
      <c r="I39" s="12"/>
      <c r="J39" s="12" t="s">
        <v>25</v>
      </c>
    </row>
    <row r="40" spans="1:11" ht="37.5" customHeight="1" x14ac:dyDescent="0.25">
      <c r="A40" s="13" t="s">
        <v>86</v>
      </c>
      <c r="B40" s="36" t="s">
        <v>108</v>
      </c>
      <c r="C40" s="37"/>
      <c r="D40" s="37"/>
      <c r="E40" s="38"/>
      <c r="F40" s="12"/>
      <c r="G40" s="12"/>
      <c r="H40" s="12"/>
      <c r="I40" s="12"/>
      <c r="J40" s="12" t="s">
        <v>25</v>
      </c>
    </row>
    <row r="41" spans="1:11" ht="34.5" customHeight="1" x14ac:dyDescent="0.25">
      <c r="A41" s="13" t="s">
        <v>87</v>
      </c>
      <c r="B41" s="35" t="s">
        <v>112</v>
      </c>
      <c r="C41" s="35"/>
      <c r="D41" s="35"/>
      <c r="E41" s="35"/>
      <c r="F41" s="12"/>
      <c r="G41" s="12"/>
      <c r="H41" s="12"/>
      <c r="I41" s="12"/>
      <c r="J41" s="12" t="s">
        <v>25</v>
      </c>
    </row>
    <row r="42" spans="1:11" ht="16.149999999999999" customHeight="1" x14ac:dyDescent="0.25">
      <c r="A42" s="13" t="s">
        <v>88</v>
      </c>
      <c r="B42" s="35" t="s">
        <v>109</v>
      </c>
      <c r="C42" s="35"/>
      <c r="D42" s="35"/>
      <c r="E42" s="35"/>
      <c r="F42" s="12"/>
      <c r="G42" s="12"/>
      <c r="H42" s="12"/>
      <c r="I42" s="12"/>
      <c r="J42" s="12" t="s">
        <v>29</v>
      </c>
    </row>
    <row r="43" spans="1:11" ht="16.149999999999999" customHeight="1" x14ac:dyDescent="0.25">
      <c r="A43" s="13"/>
      <c r="B43" s="29" t="s">
        <v>36</v>
      </c>
      <c r="C43" s="30"/>
      <c r="D43" s="30"/>
      <c r="E43" s="31"/>
      <c r="F43" s="17">
        <f>SUM(F35:F42)</f>
        <v>0</v>
      </c>
      <c r="G43" s="17">
        <f>SUM(G35:G42)</f>
        <v>0</v>
      </c>
      <c r="H43" s="17">
        <f>SUM(H35:H42)</f>
        <v>0</v>
      </c>
      <c r="I43" s="17">
        <f>SUM(I35:I42)</f>
        <v>0</v>
      </c>
      <c r="J43" s="12"/>
      <c r="K43" s="5">
        <f>8*4</f>
        <v>32</v>
      </c>
    </row>
    <row r="44" spans="1:11" x14ac:dyDescent="0.25">
      <c r="A44" s="9" t="s">
        <v>40</v>
      </c>
      <c r="B44" s="57" t="s">
        <v>75</v>
      </c>
      <c r="C44" s="57"/>
      <c r="D44" s="57"/>
      <c r="E44" s="57"/>
      <c r="F44" s="12"/>
      <c r="G44" s="12"/>
      <c r="H44" s="12"/>
      <c r="I44" s="12"/>
      <c r="J44" s="12"/>
    </row>
    <row r="45" spans="1:11" x14ac:dyDescent="0.25">
      <c r="A45" s="13" t="s">
        <v>89</v>
      </c>
      <c r="B45" s="56" t="s">
        <v>21</v>
      </c>
      <c r="C45" s="56"/>
      <c r="D45" s="56"/>
      <c r="E45" s="56"/>
      <c r="F45" s="12"/>
      <c r="G45" s="12"/>
      <c r="H45" s="12"/>
      <c r="I45" s="12"/>
      <c r="J45" s="12" t="s">
        <v>30</v>
      </c>
    </row>
    <row r="46" spans="1:11" ht="30.75" customHeight="1" x14ac:dyDescent="0.25">
      <c r="A46" s="13" t="s">
        <v>90</v>
      </c>
      <c r="B46" s="35" t="s">
        <v>22</v>
      </c>
      <c r="C46" s="35"/>
      <c r="D46" s="35"/>
      <c r="E46" s="35"/>
      <c r="F46" s="12"/>
      <c r="G46" s="12"/>
      <c r="H46" s="12"/>
      <c r="I46" s="12"/>
      <c r="J46" s="12" t="s">
        <v>25</v>
      </c>
    </row>
    <row r="47" spans="1:11" ht="29.25" customHeight="1" x14ac:dyDescent="0.25">
      <c r="A47" s="13" t="s">
        <v>91</v>
      </c>
      <c r="B47" s="35" t="s">
        <v>97</v>
      </c>
      <c r="C47" s="35"/>
      <c r="D47" s="35"/>
      <c r="E47" s="35"/>
      <c r="F47" s="12"/>
      <c r="G47" s="12"/>
      <c r="H47" s="12"/>
      <c r="I47" s="12"/>
      <c r="J47" s="12" t="s">
        <v>24</v>
      </c>
    </row>
    <row r="48" spans="1:11" x14ac:dyDescent="0.25">
      <c r="A48" s="13" t="s">
        <v>92</v>
      </c>
      <c r="B48" s="56" t="s">
        <v>98</v>
      </c>
      <c r="C48" s="56"/>
      <c r="D48" s="56"/>
      <c r="E48" s="56"/>
      <c r="F48" s="12"/>
      <c r="G48" s="12"/>
      <c r="H48" s="12"/>
      <c r="I48" s="12"/>
      <c r="J48" s="12" t="s">
        <v>24</v>
      </c>
    </row>
    <row r="49" spans="1:11" ht="31.5" customHeight="1" x14ac:dyDescent="0.25">
      <c r="A49" s="13" t="s">
        <v>93</v>
      </c>
      <c r="B49" s="35" t="s">
        <v>144</v>
      </c>
      <c r="C49" s="35"/>
      <c r="D49" s="35"/>
      <c r="E49" s="35"/>
      <c r="F49" s="12"/>
      <c r="G49" s="12"/>
      <c r="H49" s="12"/>
      <c r="I49" s="12"/>
      <c r="J49" s="12" t="s">
        <v>31</v>
      </c>
    </row>
    <row r="50" spans="1:11" ht="40.5" customHeight="1" x14ac:dyDescent="0.25">
      <c r="A50" s="13" t="s">
        <v>94</v>
      </c>
      <c r="B50" s="35" t="s">
        <v>99</v>
      </c>
      <c r="C50" s="35"/>
      <c r="D50" s="35"/>
      <c r="E50" s="35"/>
      <c r="F50" s="12"/>
      <c r="G50" s="12"/>
      <c r="H50" s="12"/>
      <c r="I50" s="12"/>
      <c r="J50" s="12" t="s">
        <v>31</v>
      </c>
    </row>
    <row r="51" spans="1:11" x14ac:dyDescent="0.25">
      <c r="A51" s="13" t="s">
        <v>95</v>
      </c>
      <c r="B51" s="35" t="s">
        <v>151</v>
      </c>
      <c r="C51" s="35"/>
      <c r="D51" s="35"/>
      <c r="E51" s="35"/>
      <c r="F51" s="12"/>
      <c r="G51" s="12"/>
      <c r="H51" s="12"/>
      <c r="I51" s="12"/>
      <c r="J51" s="12" t="s">
        <v>26</v>
      </c>
    </row>
    <row r="52" spans="1:11" ht="39.75" customHeight="1" x14ac:dyDescent="0.25">
      <c r="A52" s="13" t="s">
        <v>96</v>
      </c>
      <c r="B52" s="35" t="s">
        <v>100</v>
      </c>
      <c r="C52" s="35"/>
      <c r="D52" s="35"/>
      <c r="E52" s="35"/>
      <c r="F52" s="12"/>
      <c r="G52" s="12"/>
      <c r="H52" s="12"/>
      <c r="I52" s="12"/>
      <c r="J52" s="12" t="s">
        <v>31</v>
      </c>
    </row>
    <row r="53" spans="1:11" x14ac:dyDescent="0.25">
      <c r="A53" s="13"/>
      <c r="B53" s="29" t="s">
        <v>41</v>
      </c>
      <c r="C53" s="30"/>
      <c r="D53" s="30"/>
      <c r="E53" s="31"/>
      <c r="F53" s="17">
        <f>SUM(F45:F52)</f>
        <v>0</v>
      </c>
      <c r="G53" s="17">
        <f>SUM(G45:G52)</f>
        <v>0</v>
      </c>
      <c r="H53" s="17">
        <f>SUM(H45:H52)</f>
        <v>0</v>
      </c>
      <c r="I53" s="17">
        <f>SUM(I45:I52)</f>
        <v>0</v>
      </c>
      <c r="J53" s="12"/>
      <c r="K53" s="5">
        <f>8*4</f>
        <v>32</v>
      </c>
    </row>
    <row r="54" spans="1:11" x14ac:dyDescent="0.25">
      <c r="A54" s="13" t="s">
        <v>50</v>
      </c>
      <c r="B54" s="32" t="s">
        <v>49</v>
      </c>
      <c r="C54" s="33"/>
      <c r="D54" s="33"/>
      <c r="E54" s="33"/>
      <c r="F54" s="33"/>
      <c r="G54" s="33"/>
      <c r="H54" s="33"/>
      <c r="I54" s="33"/>
      <c r="J54" s="34"/>
    </row>
    <row r="55" spans="1:11" ht="15.75" customHeight="1" x14ac:dyDescent="0.25">
      <c r="A55" s="13" t="s">
        <v>51</v>
      </c>
      <c r="B55" s="35" t="s">
        <v>55</v>
      </c>
      <c r="C55" s="35"/>
      <c r="D55" s="35"/>
      <c r="E55" s="35"/>
      <c r="F55" s="17"/>
      <c r="G55" s="17"/>
      <c r="H55" s="17"/>
      <c r="I55" s="17"/>
      <c r="J55" s="12" t="s">
        <v>26</v>
      </c>
    </row>
    <row r="56" spans="1:11" ht="26.25" customHeight="1" x14ac:dyDescent="0.25">
      <c r="A56" s="13" t="s">
        <v>52</v>
      </c>
      <c r="B56" s="36" t="s">
        <v>129</v>
      </c>
      <c r="C56" s="37"/>
      <c r="D56" s="37"/>
      <c r="E56" s="38"/>
      <c r="F56" s="17"/>
      <c r="G56" s="17"/>
      <c r="H56" s="17"/>
      <c r="I56" s="17"/>
      <c r="J56" s="12" t="s">
        <v>26</v>
      </c>
    </row>
    <row r="57" spans="1:11" x14ac:dyDescent="0.25">
      <c r="A57" s="13"/>
      <c r="B57" s="29" t="s">
        <v>58</v>
      </c>
      <c r="C57" s="30"/>
      <c r="D57" s="30"/>
      <c r="E57" s="31"/>
      <c r="F57" s="17">
        <f>SUM(F55:F56)</f>
        <v>0</v>
      </c>
      <c r="G57" s="17">
        <f>SUM(G55:G56)</f>
        <v>0</v>
      </c>
      <c r="H57" s="17">
        <f>SUM(H55:H56)</f>
        <v>0</v>
      </c>
      <c r="I57" s="17">
        <f>SUM(I55:I56)</f>
        <v>0</v>
      </c>
      <c r="J57" s="12"/>
      <c r="K57" s="5">
        <f>2*4</f>
        <v>8</v>
      </c>
    </row>
    <row r="58" spans="1:11" x14ac:dyDescent="0.25">
      <c r="A58" s="13" t="s">
        <v>53</v>
      </c>
      <c r="B58" s="32" t="s">
        <v>54</v>
      </c>
      <c r="C58" s="33"/>
      <c r="D58" s="33"/>
      <c r="E58" s="34"/>
      <c r="F58" s="17"/>
      <c r="G58" s="17"/>
      <c r="H58" s="17"/>
      <c r="I58" s="17"/>
      <c r="J58" s="12"/>
    </row>
    <row r="59" spans="1:11" ht="35.25" customHeight="1" x14ac:dyDescent="0.25">
      <c r="A59" s="13" t="s">
        <v>56</v>
      </c>
      <c r="B59" s="36" t="s">
        <v>101</v>
      </c>
      <c r="C59" s="37"/>
      <c r="D59" s="37"/>
      <c r="E59" s="38"/>
      <c r="F59" s="17"/>
      <c r="G59" s="17"/>
      <c r="H59" s="17"/>
      <c r="I59" s="17"/>
      <c r="J59" s="12" t="s">
        <v>26</v>
      </c>
    </row>
    <row r="60" spans="1:11" ht="40.5" customHeight="1" x14ac:dyDescent="0.25">
      <c r="A60" s="13" t="s">
        <v>57</v>
      </c>
      <c r="B60" s="36" t="s">
        <v>159</v>
      </c>
      <c r="C60" s="37"/>
      <c r="D60" s="37"/>
      <c r="E60" s="38"/>
      <c r="F60" s="17"/>
      <c r="G60" s="17"/>
      <c r="H60" s="17"/>
      <c r="I60" s="17"/>
      <c r="J60" s="12" t="s">
        <v>26</v>
      </c>
    </row>
    <row r="61" spans="1:11" x14ac:dyDescent="0.25">
      <c r="A61" s="13"/>
      <c r="B61" s="45" t="s">
        <v>59</v>
      </c>
      <c r="C61" s="46"/>
      <c r="D61" s="46"/>
      <c r="E61" s="47"/>
      <c r="F61" s="17">
        <f>SUM(F59:F60)</f>
        <v>0</v>
      </c>
      <c r="G61" s="17">
        <f>SUM(G59:G60)</f>
        <v>0</v>
      </c>
      <c r="H61" s="17">
        <f>SUM(H59:H60)</f>
        <v>0</v>
      </c>
      <c r="I61" s="17">
        <f>SUM(I59:I60)</f>
        <v>0</v>
      </c>
      <c r="J61" s="12"/>
      <c r="K61" s="5">
        <f>2*4</f>
        <v>8</v>
      </c>
    </row>
    <row r="62" spans="1:11" x14ac:dyDescent="0.25">
      <c r="A62" s="13"/>
      <c r="B62" s="48" t="s">
        <v>42</v>
      </c>
      <c r="C62" s="49"/>
      <c r="D62" s="49"/>
      <c r="E62" s="50"/>
      <c r="F62" s="18">
        <f>F28+F33+F43+F53+F57+F61</f>
        <v>0</v>
      </c>
      <c r="G62" s="18">
        <f>G28+G33+G43+G53+G57+G61</f>
        <v>0</v>
      </c>
      <c r="H62" s="18">
        <f>H28+H33+H43+H53+H57+H61</f>
        <v>0</v>
      </c>
      <c r="I62" s="18">
        <f>I28+I33+I43+I53+I57+I61</f>
        <v>0</v>
      </c>
      <c r="J62" s="12"/>
      <c r="K62" s="24">
        <f>SUM(K28,K33,K43,K53,K57,K61)</f>
        <v>100</v>
      </c>
    </row>
    <row r="63" spans="1:11" ht="24.6" customHeight="1" x14ac:dyDescent="0.25">
      <c r="A63" s="43" t="s">
        <v>62</v>
      </c>
      <c r="B63" s="43"/>
      <c r="C63" s="43"/>
      <c r="D63" s="43"/>
      <c r="E63" s="43"/>
      <c r="F63" s="43"/>
      <c r="G63" s="43"/>
      <c r="H63" s="43"/>
      <c r="I63" s="43"/>
      <c r="J63" s="43"/>
    </row>
    <row r="64" spans="1:11" x14ac:dyDescent="0.25">
      <c r="A64" s="6" t="s">
        <v>37</v>
      </c>
      <c r="B64" s="41" t="s">
        <v>61</v>
      </c>
      <c r="C64" s="42"/>
      <c r="D64" s="42"/>
      <c r="E64" s="42"/>
      <c r="F64" s="42"/>
      <c r="G64" s="42"/>
      <c r="H64" s="42"/>
      <c r="I64" s="42"/>
      <c r="J64" s="42"/>
    </row>
    <row r="65" spans="1:10" x14ac:dyDescent="0.25">
      <c r="B65" s="42"/>
      <c r="C65" s="42"/>
      <c r="D65" s="42"/>
      <c r="E65" s="42"/>
      <c r="F65" s="42"/>
      <c r="G65" s="42"/>
      <c r="H65" s="42"/>
      <c r="I65" s="42"/>
      <c r="J65" s="42"/>
    </row>
    <row r="66" spans="1:10" x14ac:dyDescent="0.25">
      <c r="B66" s="42"/>
      <c r="C66" s="42"/>
      <c r="D66" s="42"/>
      <c r="E66" s="42"/>
      <c r="F66" s="42"/>
      <c r="G66" s="42"/>
      <c r="H66" s="42"/>
      <c r="I66" s="42"/>
      <c r="J66" s="42"/>
    </row>
    <row r="67" spans="1:10" x14ac:dyDescent="0.25">
      <c r="B67" s="42"/>
      <c r="C67" s="42"/>
      <c r="D67" s="42"/>
      <c r="E67" s="42"/>
      <c r="F67" s="42"/>
      <c r="G67" s="42"/>
      <c r="H67" s="42"/>
      <c r="I67" s="42"/>
      <c r="J67" s="42"/>
    </row>
    <row r="68" spans="1:10" x14ac:dyDescent="0.25">
      <c r="B68" s="42"/>
      <c r="C68" s="42"/>
      <c r="D68" s="42"/>
      <c r="E68" s="42"/>
      <c r="F68" s="42"/>
      <c r="G68" s="42"/>
      <c r="H68" s="42"/>
      <c r="I68" s="42"/>
      <c r="J68" s="42"/>
    </row>
    <row r="69" spans="1:10" x14ac:dyDescent="0.25">
      <c r="A69" s="6" t="s">
        <v>38</v>
      </c>
      <c r="B69" s="41" t="s">
        <v>60</v>
      </c>
      <c r="C69" s="42"/>
      <c r="D69" s="42"/>
      <c r="E69" s="42"/>
      <c r="F69" s="42"/>
      <c r="G69" s="42"/>
      <c r="H69" s="42"/>
      <c r="I69" s="42"/>
      <c r="J69" s="42"/>
    </row>
    <row r="70" spans="1:10" x14ac:dyDescent="0.25">
      <c r="B70" s="42"/>
      <c r="C70" s="42"/>
      <c r="D70" s="42"/>
      <c r="E70" s="42"/>
      <c r="F70" s="42"/>
      <c r="G70" s="42"/>
      <c r="H70" s="42"/>
      <c r="I70" s="42"/>
      <c r="J70" s="42"/>
    </row>
    <row r="71" spans="1:10" x14ac:dyDescent="0.25">
      <c r="B71" s="42"/>
      <c r="C71" s="42"/>
      <c r="D71" s="42"/>
      <c r="E71" s="42"/>
      <c r="F71" s="42"/>
      <c r="G71" s="42"/>
      <c r="H71" s="42"/>
      <c r="I71" s="42"/>
      <c r="J71" s="42"/>
    </row>
    <row r="72" spans="1:10" x14ac:dyDescent="0.25">
      <c r="B72" s="42"/>
      <c r="C72" s="42"/>
      <c r="D72" s="42"/>
      <c r="E72" s="42"/>
      <c r="F72" s="42"/>
      <c r="G72" s="42"/>
      <c r="H72" s="42"/>
      <c r="I72" s="42"/>
      <c r="J72" s="42"/>
    </row>
    <row r="73" spans="1:10" x14ac:dyDescent="0.25">
      <c r="B73" s="42"/>
      <c r="C73" s="42"/>
      <c r="D73" s="42"/>
      <c r="E73" s="42"/>
      <c r="F73" s="42"/>
      <c r="G73" s="42"/>
      <c r="H73" s="42"/>
      <c r="I73" s="42"/>
      <c r="J73" s="42"/>
    </row>
    <row r="74" spans="1:10" x14ac:dyDescent="0.25">
      <c r="A74" s="6" t="s">
        <v>39</v>
      </c>
      <c r="B74" s="1" t="s">
        <v>63</v>
      </c>
    </row>
    <row r="75" spans="1:10" ht="30.6" customHeight="1" x14ac:dyDescent="0.25">
      <c r="B75" s="1" t="s">
        <v>67</v>
      </c>
      <c r="C75" s="12"/>
      <c r="E75" s="44" t="s">
        <v>162</v>
      </c>
      <c r="F75" s="44"/>
      <c r="G75" s="44"/>
      <c r="H75" s="44"/>
      <c r="I75" s="44"/>
      <c r="J75" s="44"/>
    </row>
    <row r="76" spans="1:10" ht="33.6" customHeight="1" x14ac:dyDescent="0.25">
      <c r="B76" s="1" t="s">
        <v>66</v>
      </c>
      <c r="C76" s="12"/>
      <c r="E76" s="44" t="s">
        <v>163</v>
      </c>
      <c r="F76" s="44"/>
      <c r="G76" s="44"/>
      <c r="H76" s="44"/>
      <c r="I76" s="44"/>
      <c r="J76" s="44"/>
    </row>
    <row r="77" spans="1:10" ht="30" customHeight="1" x14ac:dyDescent="0.25">
      <c r="B77" s="1" t="s">
        <v>65</v>
      </c>
      <c r="C77" s="12"/>
      <c r="E77" s="44" t="s">
        <v>68</v>
      </c>
      <c r="F77" s="44"/>
      <c r="G77" s="44"/>
      <c r="H77" s="44"/>
      <c r="I77" s="44"/>
      <c r="J77" s="44"/>
    </row>
    <row r="78" spans="1:10" ht="24.6" customHeight="1" x14ac:dyDescent="0.25">
      <c r="B78" s="1" t="s">
        <v>64</v>
      </c>
      <c r="C78" s="12"/>
      <c r="E78" s="39" t="s">
        <v>161</v>
      </c>
      <c r="F78" s="39"/>
      <c r="G78" s="39"/>
      <c r="H78" s="39"/>
      <c r="I78" s="39"/>
      <c r="J78" s="39"/>
    </row>
  </sheetData>
  <mergeCells count="58">
    <mergeCell ref="B26:E26"/>
    <mergeCell ref="B27:E27"/>
    <mergeCell ref="B29:E29"/>
    <mergeCell ref="B3:O3"/>
    <mergeCell ref="B4:O4"/>
    <mergeCell ref="B5:O5"/>
    <mergeCell ref="B12:F12"/>
    <mergeCell ref="B9:J9"/>
    <mergeCell ref="B10:J10"/>
    <mergeCell ref="B6:O6"/>
    <mergeCell ref="B7:O7"/>
    <mergeCell ref="B11:O11"/>
    <mergeCell ref="B8:O8"/>
    <mergeCell ref="B49:E49"/>
    <mergeCell ref="B51:E51"/>
    <mergeCell ref="B44:E44"/>
    <mergeCell ref="B45:E45"/>
    <mergeCell ref="B46:E46"/>
    <mergeCell ref="B48:E48"/>
    <mergeCell ref="B50:E50"/>
    <mergeCell ref="B47:E47"/>
    <mergeCell ref="B33:E33"/>
    <mergeCell ref="B43:E43"/>
    <mergeCell ref="A23:J23"/>
    <mergeCell ref="B42:E42"/>
    <mergeCell ref="B35:E35"/>
    <mergeCell ref="B36:E36"/>
    <mergeCell ref="B37:E37"/>
    <mergeCell ref="B41:E41"/>
    <mergeCell ref="B34:E34"/>
    <mergeCell ref="B40:E40"/>
    <mergeCell ref="B39:E39"/>
    <mergeCell ref="B31:E31"/>
    <mergeCell ref="B32:E32"/>
    <mergeCell ref="B38:E38"/>
    <mergeCell ref="B30:E30"/>
    <mergeCell ref="B24:E24"/>
    <mergeCell ref="B52:E52"/>
    <mergeCell ref="E78:J78"/>
    <mergeCell ref="A1:J1"/>
    <mergeCell ref="B64:J68"/>
    <mergeCell ref="B69:J73"/>
    <mergeCell ref="A63:J63"/>
    <mergeCell ref="E75:J75"/>
    <mergeCell ref="E76:J76"/>
    <mergeCell ref="E77:J77"/>
    <mergeCell ref="B59:E59"/>
    <mergeCell ref="B60:E60"/>
    <mergeCell ref="B57:E57"/>
    <mergeCell ref="B61:E61"/>
    <mergeCell ref="B62:E62"/>
    <mergeCell ref="B21:F21"/>
    <mergeCell ref="B28:E28"/>
    <mergeCell ref="B53:E53"/>
    <mergeCell ref="B54:J54"/>
    <mergeCell ref="B55:E55"/>
    <mergeCell ref="B58:E58"/>
    <mergeCell ref="B56:E56"/>
  </mergeCells>
  <pageMargins left="0.7" right="0.5" top="0.5" bottom="0.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opLeftCell="A22" zoomScale="95" zoomScaleNormal="95" workbookViewId="0">
      <selection activeCell="B25" sqref="B25:E25"/>
    </sheetView>
  </sheetViews>
  <sheetFormatPr defaultColWidth="8.875" defaultRowHeight="15.75" x14ac:dyDescent="0.25"/>
  <cols>
    <col min="1" max="1" width="4.125" style="6" customWidth="1"/>
    <col min="2" max="2" width="32" style="1" customWidth="1"/>
    <col min="3" max="3" width="5" style="1" customWidth="1"/>
    <col min="4" max="4" width="4.25" style="1" customWidth="1"/>
    <col min="5" max="5" width="21" style="1" customWidth="1"/>
    <col min="6" max="6" width="18.875" style="1" customWidth="1"/>
    <col min="7" max="7" width="34.25" style="1" customWidth="1"/>
    <col min="8" max="8" width="32.25" style="1" customWidth="1"/>
    <col min="9" max="9" width="29.25" style="1" customWidth="1"/>
    <col min="10" max="16384" width="8.875" style="1"/>
  </cols>
  <sheetData>
    <row r="1" spans="1:13" ht="18.75" x14ac:dyDescent="0.3">
      <c r="A1" s="40" t="s">
        <v>69</v>
      </c>
      <c r="B1" s="40"/>
      <c r="C1" s="40"/>
      <c r="D1" s="40"/>
      <c r="E1" s="40"/>
      <c r="F1" s="40"/>
      <c r="G1" s="40"/>
      <c r="H1" s="40"/>
      <c r="I1" s="40"/>
      <c r="J1" s="2"/>
      <c r="K1" s="2"/>
      <c r="L1" s="2"/>
      <c r="M1" s="2"/>
    </row>
    <row r="3" spans="1:13" ht="22.15" customHeight="1" x14ac:dyDescent="0.25">
      <c r="A3" s="55" t="s">
        <v>46</v>
      </c>
      <c r="B3" s="55"/>
      <c r="C3" s="55"/>
      <c r="D3" s="55"/>
      <c r="E3" s="55"/>
      <c r="F3" s="55"/>
      <c r="G3" s="55"/>
      <c r="H3" s="55"/>
      <c r="I3" s="55"/>
    </row>
    <row r="4" spans="1:13" ht="22.15" customHeight="1" x14ac:dyDescent="0.25">
      <c r="A4" s="7" t="s">
        <v>14</v>
      </c>
      <c r="B4" s="58" t="s">
        <v>15</v>
      </c>
      <c r="C4" s="58"/>
      <c r="D4" s="58"/>
      <c r="E4" s="58"/>
      <c r="F4" s="23" t="s">
        <v>16</v>
      </c>
      <c r="G4" s="23" t="s">
        <v>17</v>
      </c>
      <c r="H4" s="23" t="s">
        <v>18</v>
      </c>
      <c r="I4" s="23" t="s">
        <v>19</v>
      </c>
    </row>
    <row r="5" spans="1:13" ht="22.15" customHeight="1" x14ac:dyDescent="0.25">
      <c r="A5" s="9" t="s">
        <v>37</v>
      </c>
      <c r="B5" s="32" t="s">
        <v>47</v>
      </c>
      <c r="C5" s="33"/>
      <c r="D5" s="33"/>
      <c r="E5" s="34"/>
      <c r="F5" s="11"/>
      <c r="G5" s="12"/>
      <c r="H5" s="12"/>
      <c r="I5" s="12"/>
    </row>
    <row r="6" spans="1:13" ht="46.15" customHeight="1" x14ac:dyDescent="0.25">
      <c r="A6" s="13">
        <v>1.1000000000000001</v>
      </c>
      <c r="B6" s="35" t="s">
        <v>164</v>
      </c>
      <c r="C6" s="35"/>
      <c r="D6" s="35"/>
      <c r="E6" s="35"/>
      <c r="F6" s="25" t="s">
        <v>115</v>
      </c>
      <c r="G6" s="25" t="s">
        <v>196</v>
      </c>
      <c r="H6" s="25" t="s">
        <v>197</v>
      </c>
      <c r="I6" s="25" t="s">
        <v>165</v>
      </c>
    </row>
    <row r="7" spans="1:13" ht="79.5" customHeight="1" x14ac:dyDescent="0.25">
      <c r="A7" s="13">
        <v>1.2</v>
      </c>
      <c r="B7" s="35" t="s">
        <v>166</v>
      </c>
      <c r="C7" s="35"/>
      <c r="D7" s="35"/>
      <c r="E7" s="35"/>
      <c r="F7" s="25" t="s">
        <v>115</v>
      </c>
      <c r="G7" s="25" t="s">
        <v>116</v>
      </c>
      <c r="H7" s="25" t="s">
        <v>198</v>
      </c>
      <c r="I7" s="25" t="s">
        <v>167</v>
      </c>
    </row>
    <row r="8" spans="1:13" x14ac:dyDescent="0.25">
      <c r="A8" s="13"/>
      <c r="B8" s="52"/>
      <c r="C8" s="53"/>
      <c r="D8" s="53"/>
      <c r="E8" s="54"/>
      <c r="F8" s="26"/>
      <c r="G8" s="26"/>
      <c r="H8" s="26"/>
      <c r="I8" s="26"/>
    </row>
    <row r="9" spans="1:13" ht="15.75" customHeight="1" x14ac:dyDescent="0.25">
      <c r="A9" s="9" t="s">
        <v>38</v>
      </c>
      <c r="B9" s="57" t="s">
        <v>105</v>
      </c>
      <c r="C9" s="57"/>
      <c r="D9" s="57"/>
      <c r="E9" s="57"/>
      <c r="F9" s="25"/>
      <c r="G9" s="25"/>
      <c r="H9" s="25"/>
      <c r="I9" s="25"/>
    </row>
    <row r="10" spans="1:13" ht="65.45" customHeight="1" x14ac:dyDescent="0.25">
      <c r="A10" s="13">
        <v>2.1</v>
      </c>
      <c r="B10" s="35" t="s">
        <v>106</v>
      </c>
      <c r="C10" s="35"/>
      <c r="D10" s="35"/>
      <c r="E10" s="35"/>
      <c r="F10" s="25" t="s">
        <v>115</v>
      </c>
      <c r="G10" s="25" t="s">
        <v>168</v>
      </c>
      <c r="H10" s="25" t="s">
        <v>202</v>
      </c>
      <c r="I10" s="25" t="s">
        <v>117</v>
      </c>
    </row>
    <row r="11" spans="1:13" ht="45.6" customHeight="1" x14ac:dyDescent="0.25">
      <c r="A11" s="13">
        <v>2.2000000000000002</v>
      </c>
      <c r="B11" s="56" t="s">
        <v>110</v>
      </c>
      <c r="C11" s="56"/>
      <c r="D11" s="56"/>
      <c r="E11" s="56"/>
      <c r="F11" s="25" t="s">
        <v>115</v>
      </c>
      <c r="G11" s="25" t="s">
        <v>199</v>
      </c>
      <c r="H11" s="27" t="s">
        <v>200</v>
      </c>
      <c r="I11" s="27" t="s">
        <v>169</v>
      </c>
    </row>
    <row r="12" spans="1:13" ht="78.599999999999994" customHeight="1" x14ac:dyDescent="0.25">
      <c r="A12" s="13">
        <v>2.2999999999999998</v>
      </c>
      <c r="B12" s="35" t="s">
        <v>170</v>
      </c>
      <c r="C12" s="35"/>
      <c r="D12" s="35"/>
      <c r="E12" s="35"/>
      <c r="F12" s="25" t="s">
        <v>115</v>
      </c>
      <c r="G12" s="25" t="s">
        <v>171</v>
      </c>
      <c r="H12" s="25" t="s">
        <v>201</v>
      </c>
      <c r="I12" s="25" t="s">
        <v>172</v>
      </c>
    </row>
    <row r="13" spans="1:13" s="5" customFormat="1" ht="15.6" customHeight="1" x14ac:dyDescent="0.25">
      <c r="A13" s="16"/>
      <c r="B13" s="52"/>
      <c r="C13" s="53"/>
      <c r="D13" s="53"/>
      <c r="E13" s="54"/>
      <c r="F13" s="26"/>
      <c r="G13" s="26"/>
      <c r="H13" s="26"/>
      <c r="I13" s="26"/>
    </row>
    <row r="14" spans="1:13" x14ac:dyDescent="0.25">
      <c r="A14" s="9" t="s">
        <v>39</v>
      </c>
      <c r="B14" s="57" t="s">
        <v>118</v>
      </c>
      <c r="C14" s="57"/>
      <c r="D14" s="57"/>
      <c r="E14" s="57"/>
      <c r="F14" s="25"/>
      <c r="G14" s="25"/>
      <c r="H14" s="25"/>
      <c r="I14" s="25"/>
    </row>
    <row r="15" spans="1:13" ht="87" customHeight="1" x14ac:dyDescent="0.25">
      <c r="A15" s="13">
        <v>3.1</v>
      </c>
      <c r="B15" s="56" t="s">
        <v>111</v>
      </c>
      <c r="C15" s="56"/>
      <c r="D15" s="56"/>
      <c r="E15" s="56"/>
      <c r="F15" s="25" t="s">
        <v>115</v>
      </c>
      <c r="G15" s="25" t="s">
        <v>111</v>
      </c>
      <c r="H15" s="25" t="s">
        <v>180</v>
      </c>
      <c r="I15" s="25" t="s">
        <v>192</v>
      </c>
    </row>
    <row r="16" spans="1:13" ht="75" customHeight="1" x14ac:dyDescent="0.25">
      <c r="A16" s="13">
        <v>3.2</v>
      </c>
      <c r="B16" s="35" t="s">
        <v>107</v>
      </c>
      <c r="C16" s="35"/>
      <c r="D16" s="35"/>
      <c r="E16" s="35"/>
      <c r="F16" s="25" t="s">
        <v>115</v>
      </c>
      <c r="G16" s="25" t="s">
        <v>173</v>
      </c>
      <c r="H16" s="25" t="s">
        <v>181</v>
      </c>
      <c r="I16" s="25" t="s">
        <v>174</v>
      </c>
    </row>
    <row r="17" spans="1:9" ht="60.6" customHeight="1" x14ac:dyDescent="0.25">
      <c r="A17" s="13">
        <v>3.3</v>
      </c>
      <c r="B17" s="35" t="s">
        <v>113</v>
      </c>
      <c r="C17" s="35"/>
      <c r="D17" s="35"/>
      <c r="E17" s="35"/>
      <c r="F17" s="25" t="s">
        <v>115</v>
      </c>
      <c r="G17" s="25" t="s">
        <v>182</v>
      </c>
      <c r="H17" s="25" t="s">
        <v>183</v>
      </c>
      <c r="I17" s="25" t="s">
        <v>184</v>
      </c>
    </row>
    <row r="18" spans="1:9" ht="52.15" customHeight="1" x14ac:dyDescent="0.25">
      <c r="A18" s="13">
        <v>3.4</v>
      </c>
      <c r="B18" s="35" t="s">
        <v>175</v>
      </c>
      <c r="C18" s="35"/>
      <c r="D18" s="35"/>
      <c r="E18" s="35"/>
      <c r="F18" s="25" t="s">
        <v>115</v>
      </c>
      <c r="G18" s="25" t="s">
        <v>185</v>
      </c>
      <c r="H18" s="25" t="s">
        <v>186</v>
      </c>
      <c r="I18" s="25" t="s">
        <v>187</v>
      </c>
    </row>
    <row r="19" spans="1:9" ht="63.6" customHeight="1" x14ac:dyDescent="0.25">
      <c r="A19" s="13">
        <v>3.5</v>
      </c>
      <c r="B19" s="35" t="s">
        <v>193</v>
      </c>
      <c r="C19" s="35"/>
      <c r="D19" s="35"/>
      <c r="E19" s="35"/>
      <c r="F19" s="25" t="s">
        <v>115</v>
      </c>
      <c r="G19" s="25" t="s">
        <v>119</v>
      </c>
      <c r="H19" s="25" t="s">
        <v>188</v>
      </c>
      <c r="I19" s="25" t="s">
        <v>120</v>
      </c>
    </row>
    <row r="20" spans="1:9" ht="48.6" customHeight="1" x14ac:dyDescent="0.25">
      <c r="A20" s="13">
        <v>3.6</v>
      </c>
      <c r="B20" s="36" t="s">
        <v>108</v>
      </c>
      <c r="C20" s="37"/>
      <c r="D20" s="37"/>
      <c r="E20" s="38"/>
      <c r="F20" s="25" t="s">
        <v>115</v>
      </c>
      <c r="G20" s="25" t="s">
        <v>189</v>
      </c>
      <c r="H20" s="25" t="s">
        <v>190</v>
      </c>
      <c r="I20" s="25" t="s">
        <v>176</v>
      </c>
    </row>
    <row r="21" spans="1:9" ht="63.6" customHeight="1" x14ac:dyDescent="0.25">
      <c r="A21" s="13">
        <v>3.7</v>
      </c>
      <c r="B21" s="35" t="s">
        <v>112</v>
      </c>
      <c r="C21" s="35"/>
      <c r="D21" s="35"/>
      <c r="E21" s="35"/>
      <c r="F21" s="25" t="s">
        <v>115</v>
      </c>
      <c r="G21" s="25" t="s">
        <v>191</v>
      </c>
      <c r="H21" s="25" t="s">
        <v>194</v>
      </c>
      <c r="I21" s="25" t="s">
        <v>195</v>
      </c>
    </row>
    <row r="22" spans="1:9" ht="65.45" customHeight="1" x14ac:dyDescent="0.25">
      <c r="A22" s="13">
        <v>3.8</v>
      </c>
      <c r="B22" s="35" t="s">
        <v>109</v>
      </c>
      <c r="C22" s="35"/>
      <c r="D22" s="35"/>
      <c r="E22" s="35"/>
      <c r="F22" s="25" t="s">
        <v>115</v>
      </c>
      <c r="G22" s="25" t="s">
        <v>177</v>
      </c>
      <c r="H22" s="25" t="s">
        <v>178</v>
      </c>
      <c r="I22" s="25" t="s">
        <v>179</v>
      </c>
    </row>
    <row r="23" spans="1:9" ht="16.149999999999999" customHeight="1" x14ac:dyDescent="0.25">
      <c r="A23" s="13"/>
      <c r="B23" s="52"/>
      <c r="C23" s="53"/>
      <c r="D23" s="53"/>
      <c r="E23" s="54"/>
      <c r="F23" s="26"/>
      <c r="G23" s="26"/>
      <c r="H23" s="26"/>
      <c r="I23" s="26"/>
    </row>
    <row r="24" spans="1:9" ht="15.75" customHeight="1" x14ac:dyDescent="0.25">
      <c r="A24" s="9" t="s">
        <v>40</v>
      </c>
      <c r="B24" s="57" t="s">
        <v>75</v>
      </c>
      <c r="C24" s="57"/>
      <c r="D24" s="57"/>
      <c r="E24" s="57"/>
      <c r="F24" s="25"/>
      <c r="G24" s="25"/>
      <c r="H24" s="25"/>
      <c r="I24" s="25"/>
    </row>
    <row r="25" spans="1:9" ht="66.599999999999994" customHeight="1" x14ac:dyDescent="0.25">
      <c r="A25" s="13">
        <v>4.0999999999999996</v>
      </c>
      <c r="B25" s="56" t="s">
        <v>21</v>
      </c>
      <c r="C25" s="56"/>
      <c r="D25" s="56"/>
      <c r="E25" s="56"/>
      <c r="F25" s="25" t="s">
        <v>115</v>
      </c>
      <c r="G25" s="25" t="s">
        <v>135</v>
      </c>
      <c r="H25" s="25" t="s">
        <v>121</v>
      </c>
      <c r="I25" s="25" t="s">
        <v>122</v>
      </c>
    </row>
    <row r="26" spans="1:9" ht="61.9" customHeight="1" x14ac:dyDescent="0.25">
      <c r="A26" s="13">
        <v>4.2</v>
      </c>
      <c r="B26" s="35" t="s">
        <v>22</v>
      </c>
      <c r="C26" s="35"/>
      <c r="D26" s="35"/>
      <c r="E26" s="35"/>
      <c r="F26" s="25" t="s">
        <v>115</v>
      </c>
      <c r="G26" s="27" t="s">
        <v>123</v>
      </c>
      <c r="H26" s="27" t="s">
        <v>136</v>
      </c>
      <c r="I26" s="25" t="s">
        <v>137</v>
      </c>
    </row>
    <row r="27" spans="1:9" ht="64.150000000000006" customHeight="1" x14ac:dyDescent="0.25">
      <c r="A27" s="13">
        <v>4.3</v>
      </c>
      <c r="B27" s="35" t="s">
        <v>97</v>
      </c>
      <c r="C27" s="35"/>
      <c r="D27" s="35"/>
      <c r="E27" s="35"/>
      <c r="F27" s="25" t="s">
        <v>115</v>
      </c>
      <c r="G27" s="25" t="s">
        <v>138</v>
      </c>
      <c r="H27" s="27" t="s">
        <v>139</v>
      </c>
      <c r="I27" s="25" t="s">
        <v>124</v>
      </c>
    </row>
    <row r="28" spans="1:9" ht="46.9" customHeight="1" x14ac:dyDescent="0.25">
      <c r="A28" s="13">
        <v>4.4000000000000004</v>
      </c>
      <c r="B28" s="56" t="s">
        <v>98</v>
      </c>
      <c r="C28" s="56"/>
      <c r="D28" s="56"/>
      <c r="E28" s="56"/>
      <c r="F28" s="25" t="s">
        <v>115</v>
      </c>
      <c r="G28" s="25" t="s">
        <v>140</v>
      </c>
      <c r="H28" s="25" t="s">
        <v>141</v>
      </c>
      <c r="I28" s="25" t="s">
        <v>125</v>
      </c>
    </row>
    <row r="29" spans="1:9" ht="52.9" customHeight="1" x14ac:dyDescent="0.25">
      <c r="A29" s="13">
        <v>4.5</v>
      </c>
      <c r="B29" s="35" t="s">
        <v>144</v>
      </c>
      <c r="C29" s="35"/>
      <c r="D29" s="35"/>
      <c r="E29" s="35"/>
      <c r="F29" s="25" t="s">
        <v>115</v>
      </c>
      <c r="G29" s="25" t="s">
        <v>142</v>
      </c>
      <c r="H29" s="25" t="s">
        <v>143</v>
      </c>
      <c r="I29" s="28" t="s">
        <v>126</v>
      </c>
    </row>
    <row r="30" spans="1:9" ht="63" x14ac:dyDescent="0.25">
      <c r="A30" s="13">
        <v>4.5999999999999996</v>
      </c>
      <c r="B30" s="35" t="s">
        <v>99</v>
      </c>
      <c r="C30" s="35"/>
      <c r="D30" s="35"/>
      <c r="E30" s="35"/>
      <c r="F30" s="25" t="s">
        <v>115</v>
      </c>
      <c r="G30" s="25" t="s">
        <v>146</v>
      </c>
      <c r="H30" s="25" t="s">
        <v>147</v>
      </c>
      <c r="I30" s="27" t="s">
        <v>145</v>
      </c>
    </row>
    <row r="31" spans="1:9" ht="64.900000000000006" customHeight="1" x14ac:dyDescent="0.25">
      <c r="A31" s="13">
        <v>4.7</v>
      </c>
      <c r="B31" s="35" t="s">
        <v>151</v>
      </c>
      <c r="C31" s="35"/>
      <c r="D31" s="35"/>
      <c r="E31" s="35"/>
      <c r="F31" s="25" t="s">
        <v>115</v>
      </c>
      <c r="G31" s="25" t="s">
        <v>149</v>
      </c>
      <c r="H31" s="25" t="s">
        <v>150</v>
      </c>
      <c r="I31" s="28" t="s">
        <v>148</v>
      </c>
    </row>
    <row r="32" spans="1:9" ht="64.900000000000006" customHeight="1" x14ac:dyDescent="0.25">
      <c r="A32" s="13">
        <v>4.8</v>
      </c>
      <c r="B32" s="35" t="s">
        <v>100</v>
      </c>
      <c r="C32" s="35"/>
      <c r="D32" s="35"/>
      <c r="E32" s="35"/>
      <c r="F32" s="25" t="s">
        <v>115</v>
      </c>
      <c r="G32" s="25" t="s">
        <v>152</v>
      </c>
      <c r="H32" s="25" t="s">
        <v>153</v>
      </c>
      <c r="I32" s="28" t="s">
        <v>154</v>
      </c>
    </row>
    <row r="33" spans="1:9" ht="15.75" customHeight="1" x14ac:dyDescent="0.25">
      <c r="A33" s="13"/>
      <c r="B33" s="52"/>
      <c r="C33" s="53"/>
      <c r="D33" s="53"/>
      <c r="E33" s="54"/>
      <c r="F33" s="26"/>
      <c r="G33" s="26"/>
      <c r="H33" s="26"/>
      <c r="I33" s="26"/>
    </row>
    <row r="34" spans="1:9" x14ac:dyDescent="0.25">
      <c r="A34" s="13" t="s">
        <v>50</v>
      </c>
      <c r="B34" s="61" t="s">
        <v>49</v>
      </c>
      <c r="C34" s="62"/>
      <c r="D34" s="62"/>
      <c r="E34" s="62"/>
      <c r="F34" s="62"/>
      <c r="G34" s="62"/>
      <c r="H34" s="62"/>
      <c r="I34" s="62"/>
    </row>
    <row r="35" spans="1:9" ht="60.6" customHeight="1" x14ac:dyDescent="0.25">
      <c r="A35" s="13" t="s">
        <v>51</v>
      </c>
      <c r="B35" s="35" t="s">
        <v>55</v>
      </c>
      <c r="C35" s="35"/>
      <c r="D35" s="35"/>
      <c r="E35" s="35"/>
      <c r="F35" s="25" t="s">
        <v>115</v>
      </c>
      <c r="G35" s="25" t="s">
        <v>155</v>
      </c>
      <c r="H35" s="25" t="s">
        <v>127</v>
      </c>
      <c r="I35" s="25" t="s">
        <v>128</v>
      </c>
    </row>
    <row r="36" spans="1:9" ht="79.150000000000006" customHeight="1" x14ac:dyDescent="0.25">
      <c r="A36" s="13" t="s">
        <v>52</v>
      </c>
      <c r="B36" s="36" t="s">
        <v>129</v>
      </c>
      <c r="C36" s="37"/>
      <c r="D36" s="37"/>
      <c r="E36" s="38"/>
      <c r="F36" s="25" t="s">
        <v>115</v>
      </c>
      <c r="G36" s="25" t="s">
        <v>130</v>
      </c>
      <c r="H36" s="25" t="s">
        <v>131</v>
      </c>
      <c r="I36" s="25" t="s">
        <v>132</v>
      </c>
    </row>
    <row r="37" spans="1:9" ht="15.75" customHeight="1" x14ac:dyDescent="0.25">
      <c r="A37" s="13"/>
      <c r="B37" s="52"/>
      <c r="C37" s="53"/>
      <c r="D37" s="53"/>
      <c r="E37" s="54"/>
      <c r="F37" s="26"/>
      <c r="G37" s="26"/>
      <c r="H37" s="26"/>
      <c r="I37" s="26"/>
    </row>
    <row r="38" spans="1:9" ht="15.75" customHeight="1" x14ac:dyDescent="0.25">
      <c r="A38" s="13" t="s">
        <v>53</v>
      </c>
      <c r="B38" s="61" t="s">
        <v>54</v>
      </c>
      <c r="C38" s="62"/>
      <c r="D38" s="62"/>
      <c r="E38" s="63"/>
      <c r="F38" s="26"/>
      <c r="G38" s="26"/>
      <c r="H38" s="26"/>
      <c r="I38" s="26"/>
    </row>
    <row r="39" spans="1:9" ht="93.75" customHeight="1" x14ac:dyDescent="0.25">
      <c r="A39" s="13" t="s">
        <v>56</v>
      </c>
      <c r="B39" s="36" t="s">
        <v>101</v>
      </c>
      <c r="C39" s="37"/>
      <c r="D39" s="37"/>
      <c r="E39" s="38"/>
      <c r="F39" s="25" t="s">
        <v>115</v>
      </c>
      <c r="G39" s="25" t="s">
        <v>133</v>
      </c>
      <c r="H39" s="25" t="s">
        <v>134</v>
      </c>
      <c r="I39" s="25" t="s">
        <v>158</v>
      </c>
    </row>
    <row r="40" spans="1:9" ht="66.599999999999994" customHeight="1" x14ac:dyDescent="0.25">
      <c r="A40" s="13" t="s">
        <v>57</v>
      </c>
      <c r="B40" s="36" t="s">
        <v>159</v>
      </c>
      <c r="C40" s="37"/>
      <c r="D40" s="37"/>
      <c r="E40" s="38"/>
      <c r="F40" s="25" t="s">
        <v>115</v>
      </c>
      <c r="G40" s="25" t="s">
        <v>160</v>
      </c>
      <c r="H40" s="25" t="s">
        <v>156</v>
      </c>
      <c r="I40" s="25" t="s">
        <v>157</v>
      </c>
    </row>
    <row r="41" spans="1:9" x14ac:dyDescent="0.25">
      <c r="A41" s="13"/>
      <c r="B41" s="45"/>
      <c r="C41" s="46"/>
      <c r="D41" s="46"/>
      <c r="E41" s="47"/>
      <c r="F41" s="17"/>
      <c r="G41" s="17"/>
      <c r="H41" s="17"/>
      <c r="I41" s="17"/>
    </row>
  </sheetData>
  <mergeCells count="40">
    <mergeCell ref="B32:E32"/>
    <mergeCell ref="B36:E36"/>
    <mergeCell ref="B39:E39"/>
    <mergeCell ref="B40:E40"/>
    <mergeCell ref="B41:E41"/>
    <mergeCell ref="B33:E33"/>
    <mergeCell ref="B34:I34"/>
    <mergeCell ref="B35:E35"/>
    <mergeCell ref="B37:E37"/>
    <mergeCell ref="B38:E38"/>
    <mergeCell ref="B31:E31"/>
    <mergeCell ref="B20:E20"/>
    <mergeCell ref="B21:E21"/>
    <mergeCell ref="B22:E22"/>
    <mergeCell ref="B23:E23"/>
    <mergeCell ref="B24:E24"/>
    <mergeCell ref="B25:E25"/>
    <mergeCell ref="B26:E26"/>
    <mergeCell ref="B27:E27"/>
    <mergeCell ref="B28:E28"/>
    <mergeCell ref="B29:E29"/>
    <mergeCell ref="B30:E30"/>
    <mergeCell ref="B19:E19"/>
    <mergeCell ref="B8:E8"/>
    <mergeCell ref="B9:E9"/>
    <mergeCell ref="B10:E10"/>
    <mergeCell ref="B11:E11"/>
    <mergeCell ref="B12:E12"/>
    <mergeCell ref="B13:E13"/>
    <mergeCell ref="B14:E14"/>
    <mergeCell ref="B15:E15"/>
    <mergeCell ref="B16:E16"/>
    <mergeCell ref="B17:E17"/>
    <mergeCell ref="B18:E18"/>
    <mergeCell ref="B7:E7"/>
    <mergeCell ref="A1:I1"/>
    <mergeCell ref="A3:I3"/>
    <mergeCell ref="B4:E4"/>
    <mergeCell ref="B5:E5"/>
    <mergeCell ref="B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GVTH</vt:lpstr>
      <vt:lpstr>Tieu chi danh 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PHAM_THUAN</cp:lastModifiedBy>
  <dcterms:created xsi:type="dcterms:W3CDTF">2020-06-28T01:25:05Z</dcterms:created>
  <dcterms:modified xsi:type="dcterms:W3CDTF">2020-07-27T10:50:38Z</dcterms:modified>
</cp:coreProperties>
</file>